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260" activeTab="0"/>
  </bookViews>
  <sheets>
    <sheet name="INDICE" sheetId="1" r:id="rId1"/>
    <sheet name="C.1" sheetId="2" r:id="rId2"/>
    <sheet name="C.2" sheetId="3" r:id="rId3"/>
    <sheet name="C.3" sheetId="4" r:id="rId4"/>
    <sheet name="C.4" sheetId="5" r:id="rId5"/>
    <sheet name="C.5" sheetId="6" r:id="rId6"/>
    <sheet name="C.6" sheetId="7" r:id="rId7"/>
    <sheet name="C.7" sheetId="8" r:id="rId8"/>
    <sheet name="C.8" sheetId="9" r:id="rId9"/>
    <sheet name="C.9" sheetId="10" r:id="rId10"/>
    <sheet name="C.10" sheetId="11" r:id="rId11"/>
    <sheet name="C.11" sheetId="12" r:id="rId12"/>
  </sheets>
  <definedNames/>
  <calcPr fullCalcOnLoad="1"/>
</workbook>
</file>

<file path=xl/sharedStrings.xml><?xml version="1.0" encoding="utf-8"?>
<sst xmlns="http://schemas.openxmlformats.org/spreadsheetml/2006/main" count="499" uniqueCount="172">
  <si>
    <t>Hanno usato Internet negli ultimi 3 mesi</t>
  </si>
  <si>
    <t>Valori assoluti</t>
  </si>
  <si>
    <t xml:space="preserve">Calabria               </t>
  </si>
  <si>
    <t>Mezzogiorno</t>
  </si>
  <si>
    <t>Centro-Nord</t>
  </si>
  <si>
    <t>Italia</t>
  </si>
  <si>
    <t>Valori %</t>
  </si>
  <si>
    <t>Fonte: elaborazione su dati Istat (2011), Cittadini e nuove tecnologie</t>
  </si>
  <si>
    <t>Hanno usato Internet negli ultimi 12 mesi</t>
  </si>
  <si>
    <t>Ottenere informazioni 
 dai siti web della Pubblica Amministrazione</t>
  </si>
  <si>
    <t>Scaricare  moduli della Pubblica Amministrazione</t>
  </si>
  <si>
    <t>Spedire moduli compilati della Pubblica Amministrazione</t>
  </si>
  <si>
    <t>Negli ultimi 3 mesi</t>
  </si>
  <si>
    <t>Da 3 mesi a 1 anno fa</t>
  </si>
  <si>
    <t xml:space="preserve">   </t>
  </si>
  <si>
    <t>Attività di comunicazione</t>
  </si>
  <si>
    <t>Spedire o ricevere email</t>
  </si>
  <si>
    <t>Telefonare via Internet</t>
  </si>
  <si>
    <t>Effettuare videochiamate (via webcam)</t>
  </si>
  <si>
    <t>Partecipare a social network (creare un profilo utente, postare messaggi o altro su Facebook, Twitter ecc.)</t>
  </si>
  <si>
    <t>Leggere e postare opinioni su problemi sociali o politici su web (es. tramite blog, social network ecc.)</t>
  </si>
  <si>
    <t>Partecipazione online a consultazioni o votazioni su problemi sociali (civici) o politici (es. pianificazione urbana, firmare una petizione)</t>
  </si>
  <si>
    <t>Consultare un wiki per ottenere informazioni (es. wikipedia, altre enciclopedie online)</t>
  </si>
  <si>
    <t>Partecipare ad un network professionale (creare un profilo, postare messaggi o altri contributi su Linkedln, Xing ecc.)</t>
  </si>
  <si>
    <t xml:space="preserve">Hanno usato Internet negli ultimi 12 mesi </t>
  </si>
  <si>
    <t>Hanno ordinato o comprato merci e/o servizi su Internet</t>
  </si>
  <si>
    <t>Sì</t>
  </si>
  <si>
    <t>Sì, negli ultimi 3 mesi</t>
  </si>
  <si>
    <t xml:space="preserve">Sì, da 3 mesi a 1 anno fa </t>
  </si>
  <si>
    <t>Sì, più di 1 anno fa</t>
  </si>
  <si>
    <t>Mai</t>
  </si>
  <si>
    <t>Hanno ordinato o comprato merci e/o servizi per uso privato su Internet negli ultimi 12 mesi</t>
  </si>
  <si>
    <t>Tipo di merci e/o servizi ordinati o comprati su Internet</t>
  </si>
  <si>
    <t>Prodotti alimentari</t>
  </si>
  <si>
    <t>Articoli per la casa (mobili, giocattoli, ecc.)</t>
  </si>
  <si>
    <t>Farmaci</t>
  </si>
  <si>
    <t>Abiti, articoli sportivi</t>
  </si>
  <si>
    <t>Film, musica</t>
  </si>
  <si>
    <t>Libri, giornali, riviste, ( inclusi ebook)</t>
  </si>
  <si>
    <t>Materiale per la formazione a distanza</t>
  </si>
  <si>
    <t>Sofware per computer e/o aggiornamenti (escluso videogiochi)</t>
  </si>
  <si>
    <t>Videogiochi e/o loro aggiornamenti</t>
  </si>
  <si>
    <t>Hardware per computer</t>
  </si>
  <si>
    <t>Attrezzature elettroniche (macchine fotografiche, telecamere, ecc.)</t>
  </si>
  <si>
    <t>Servizi di telecomunicazione (tv, abbonamenti banda larga, abbonamenti telefonici, carte telefoniche ecc.)</t>
  </si>
  <si>
    <t>Azioni, servizi finanziari e/o assicurativi</t>
  </si>
  <si>
    <t>Pernottamenti per vacanze (alberghi, pensione ecc.)</t>
  </si>
  <si>
    <t>Altre spese di viaggio per vacanza (biglietti ferroviari, aerei, noleggio auto ecc.)</t>
  </si>
  <si>
    <t>Biglietti per spettacoli</t>
  </si>
  <si>
    <t>Biglietti delle lotterie o scommesse</t>
  </si>
  <si>
    <t xml:space="preserve">Altro                   </t>
  </si>
  <si>
    <t>Hanno usato  Internet negli ultimi 12 mesi</t>
  </si>
  <si>
    <t xml:space="preserve">Tipo di venditore </t>
  </si>
  <si>
    <t>Venditore nazionale</t>
  </si>
  <si>
    <t>Venditore da un altro paese UE</t>
  </si>
  <si>
    <t xml:space="preserve">Venditore dal resto del mondo </t>
  </si>
  <si>
    <t>Non so</t>
  </si>
  <si>
    <t>C.2 - Calabria: persone di 14 anni e più che hanno usato Internet negli ultimi 12 mesi per relazionarsi la Pubblica  Amministrazione e ripartizione geografica (possibili più risposte - valori assoluti in migliaia e %) - Anno 2011</t>
  </si>
  <si>
    <t>C.3 - Persone di 6 anni e più che hanno usato Internet negli ultimi 3 mesi per tipo di attività di comuni cazione svolta e ripartizione geografica (possibili più risposte - valori assoluti in migliaia e %) - Anno 2011</t>
  </si>
  <si>
    <t>C.4 - Calabria: persone di 14 anni e più che hanno usato Internet negli ultimi 12 mesi e hanno ordinato o comprato merci e/o servizi per uso privato su Internet negli ultimi 12 mesi per ripartizione geografica (possibili più risposte - valori assoluti in migliaia e %) - Anno 2011</t>
  </si>
  <si>
    <t>C.5 - Calabria: persone di 14 anni e più che hanno usato Internet negli ultimi 12 mesi e hanno ordinato o comprato merci e/o servizi per uso privato su Internet negli ultimi 12 mesi per tipo di merci e/o servizi ordinati o  comprati per ripartizione geografica (possibili più risposte - valori assoluti in migliaia e %) - Anno 2011</t>
  </si>
  <si>
    <t>C.6 - Calabria: persone di 14 anni e più che hanno usato Internet negli ultimi 12 mesi e hanno ordinato o comprato merci e/o servizi per uso privato su Internet negli ultimi 12 mesi per tipo di venditore per ripartizione geografica (possibili più risposte - valori assoluti in migliaia e %) - Anno 2011</t>
  </si>
  <si>
    <t>INDICE</t>
  </si>
  <si>
    <t xml:space="preserve">ICT e Cittadini - Attività svolte con internet </t>
  </si>
  <si>
    <t xml:space="preserve"> </t>
  </si>
  <si>
    <r>
      <t>C.1</t>
    </r>
    <r>
      <rPr>
        <sz val="9"/>
        <rFont val="Helvetica"/>
        <family val="2"/>
      </rPr>
      <t xml:space="preserve"> </t>
    </r>
    <r>
      <rPr>
        <b/>
        <sz val="9"/>
        <rFont val="Helvetica"/>
        <family val="2"/>
      </rPr>
      <t>- Calabria: persone di 6 anni e più che hanno usato Internet negli ultimi 3 mesi per tipo di attività svolta e ripartizione geografica (possibili più risposte - valori assoluti in migliaia e %) - Anno 2011</t>
    </r>
  </si>
  <si>
    <t>Ricerca di informazioni</t>
  </si>
  <si>
    <t>Utilizzo di servizi</t>
  </si>
  <si>
    <t>Attività di
formazione/informazione</t>
  </si>
  <si>
    <t>Altre attività</t>
  </si>
  <si>
    <t xml:space="preserve">Cercare informazioni su merci e servizi </t>
  </si>
  <si>
    <t>Cercare infomazioni sanitarie (malattie, alimentazione, miglioramento della salute, ecc.)</t>
  </si>
  <si>
    <t xml:space="preserve">Usare servizi relativi a viaggi e soggiorni </t>
  </si>
  <si>
    <t xml:space="preserve">Usare servizi bancari via Internet </t>
  </si>
  <si>
    <t>Cercare informazioni su attività di istruzione o corsi di qualunque tipo</t>
  </si>
  <si>
    <t xml:space="preserve">Fare un corso on line di qualunque tipo </t>
  </si>
  <si>
    <t xml:space="preserve">Leggere o scaricare giornali, news, riviste </t>
  </si>
  <si>
    <t>Scaricare software (escluso i giochi)</t>
  </si>
  <si>
    <t>Cercare lavoro o mandare una richiesta di lavoro</t>
  </si>
  <si>
    <t>Vendere merci o servizi  (es. aste on line)</t>
  </si>
  <si>
    <t xml:space="preserve">Sottoscrivere  abbonamenti per ricevere  regolarmente delle news </t>
  </si>
  <si>
    <t>Realizzato da:</t>
  </si>
  <si>
    <t>C.2 - Calabria: persone di 14 anni e più che hanno usato Internet negli ultimi 12 mesi per relazionarsi la Pubblica  Amministrazione e ripartizione geografica (possibili più risposte - valori assoluti in migliaia e %) - Anno 2012</t>
  </si>
  <si>
    <t>Fonte: elaborazione su dati Istat (2012), Cittadini e nuove tecnologie</t>
  </si>
  <si>
    <t>C.4 - Calabria: persone di 14 anni e più che hanno usato Internet negli ultimi 12 mesi e hanno ordinato o comprato merci e/o servizi per uso privato su Internet negli ultimi 12 mesi per ripartizione geografica (possibili più risposte - valori assoluti in migliaia e %) - Anno 2012</t>
  </si>
  <si>
    <t>C.5 - Calabria: persone di 14 anni e più che hanno usato Internet negli ultimi 12 mesi e hanno ordinato o comprato merci e/o servizi per uso privato su Internet negli ultimi 12 mesi per tipo di merci e/o servizi ordinati o  comprati per ripartizione geografica (possibili più risposte - valori assoluti in migliaia e %) - Anno 2012</t>
  </si>
  <si>
    <t>Caricare testi, giochi, immagini, film o musica (ad es. su siti di social networking)</t>
  </si>
  <si>
    <t>Creare una pagina web</t>
  </si>
  <si>
    <t>Telefonate via Internet</t>
  </si>
  <si>
    <t>Postare messaggi in chat, newsgroup o forum di discussione online</t>
  </si>
  <si>
    <t>Spedire email con allegati (es. documenti, foto ecc.)</t>
  </si>
  <si>
    <t>Tipo di attività di comunicazione svolta</t>
  </si>
  <si>
    <t>C.3 - Persone di 6 anni e più che hanno usato Internet negli ultimi 3 mesi per tipo di attività di comuni cazione svolta e ripartizione geografica (possibili più risposte - valori assoluti in migliaia e %) - Anno 2012</t>
  </si>
  <si>
    <r>
      <t>C.1</t>
    </r>
    <r>
      <rPr>
        <sz val="9"/>
        <rFont val="Helvetica"/>
        <family val="2"/>
      </rPr>
      <t xml:space="preserve"> </t>
    </r>
    <r>
      <rPr>
        <b/>
        <sz val="9"/>
        <rFont val="Helvetica"/>
        <family val="2"/>
      </rPr>
      <t>- Calabria: persone di 6 anni e più che hanno usato Internet negli ultimi 3 mesi per tipo di attività svolta e ripartizione geografica (possibili più risposte - valori assoluti in migliaia e %) - Anno 2013</t>
    </r>
  </si>
  <si>
    <t>Fonte: elaborazione su dati Istat (2013), Cittadini e nuove tecnologie</t>
  </si>
  <si>
    <t>Vendere merci o servizi
  (es. eBay, ecc.)</t>
  </si>
  <si>
    <t>Leggere  giornali,                        informazioni,                          riviste online</t>
  </si>
  <si>
    <t>Leggere o scaricare
 libri online 
o e-book</t>
  </si>
  <si>
    <t>Sottoscrivere  
abbonamenti
per ricevere  
regolarmente  
delle news (inclusi servizi RSS)</t>
  </si>
  <si>
    <t>Cercare
informazioni
su attività
di istruzione
o corsi di
qualunque
tipo</t>
  </si>
  <si>
    <t>Fare
un corso
on ine di
qualunque
tipo</t>
  </si>
  <si>
    <t>Cercare lavoro o mandare                               una richiesta                                 di lavoro</t>
  </si>
  <si>
    <t>Partecipare a un network professionale (creare un profilo, postare messaggi o altri contributi su Linkedln, Xing, ecc.)</t>
  </si>
  <si>
    <t>Scaricare software (diverso da giochi)</t>
  </si>
  <si>
    <t>C.2 - Calabria: persone di 14 anni e più che hanno usato Internet negli ultimi 12 mesi per relazionarsi la Pubblica  Amministrazione e ripartizione geografica (possibili più risposte - valori assoluti in migliaia e %) - Anno 2013</t>
  </si>
  <si>
    <t>C.3 - Persone di 6 anni e più che hanno usato Internet negli ultimi 3 mesi per tipo di attività di comuni cazione svolta e ripartizione geografica (possibili più risposte - valori assoluti in migliaia e %) - Anno 2013</t>
  </si>
  <si>
    <t>Spedire o
ricevere 
e-mail</t>
  </si>
  <si>
    <t>Telefonare
via Internet/ effettuare
videochiamate
(via webcam)</t>
  </si>
  <si>
    <t>Inviare 
messaggi
 su chat, blog, newsgroup 
 o forum di discussione online</t>
  </si>
  <si>
    <t>Partecipare a social network 
(creare un profilo utente, 
postare messaggi o altro su facebook, Twitter, ecc.)</t>
  </si>
  <si>
    <t>Esprimere
 opinioni su temi sociali o politici attraverso siti web (es.  blog, social 
network, ecc.)</t>
  </si>
  <si>
    <t>Partecipare online a consultazioni o votazioni su temi sociali (civici) o politici (es. pianificazione urbana, firmare una petizione)</t>
  </si>
  <si>
    <t>Consultare 
un wiki 
per ottenere informazioni su qualsiasi argomento (es. wikipedia, altre enciclopedie online)</t>
  </si>
  <si>
    <t>C.4 - Calabria: persone di 14 anni e più che hanno usato Internet negli ultimi 12 mesi e hanno ordinato o comprato merci e/o servizi per uso privato su Internet negli ultimi 12 mesi per ripartizione geografica (possibili più risposte - valori assoluti in migliaia e %) - Anno 2013</t>
  </si>
  <si>
    <t>C.5 - Calabria: persone di 14 anni e più che hanno usato Internet negli ultimi 12 mesi e hanno ordinato o comprato merci e/o servizi per uso privato su Internet negli ultimi 12 mesi per tipo di merci e/o servizi ordinati o  comprati per ripartizione geografica (possibili più risposte - valori assoluti in migliaia e %) - Anno 2013</t>
  </si>
  <si>
    <t>Giornali, riviste</t>
  </si>
  <si>
    <t>Visite mediche (pulizia dei denti, check up oculistico, ecografie, ecc.)</t>
  </si>
  <si>
    <t>Pacchetti benessere (es. massaggi, terme, SPA, fitness, ecc.) e trattamenti estetici</t>
  </si>
  <si>
    <t>Hanno usato
 Internet 
negli ultimi 12 mesi</t>
  </si>
  <si>
    <t xml:space="preserve">Hanno usato
 Internet 
negli ultimi 12 mesi             per relazionarsi
 per uso privato con la Pubblica 
Amministrazione 
o con i gestori 
di servizi pubblici </t>
  </si>
  <si>
    <t>Pagare 
tasse</t>
  </si>
  <si>
    <t>Richiesta di prestazioni di previdenza sociale (sussidio di disoccupazione, pensionamento, assegni per figli a carico, ecc.)</t>
  </si>
  <si>
    <t>Richiesta di documenti personali (passaporto, carta d'identità o patente)</t>
  </si>
  <si>
    <t>Richiesta di certificati (nascita, matrimonio, morte)</t>
  </si>
  <si>
    <t>Accesso alle biblioteche pubbliche (cataloghi, schede bibliografiche)</t>
  </si>
  <si>
    <t>Iscrizione a scuole superiori o università</t>
  </si>
  <si>
    <t>Cambio di residenza</t>
  </si>
  <si>
    <t>Attività</t>
  </si>
  <si>
    <t>C.7 - Calabria:Persone di 14 anni e più che hanno usato Internet negli ultimi 12 mesi per relazionarsi per uso privato con la Pubblica  Amministrazione o con i gestori di servizi pubblici per tipo di  attività effettuata  e per ripartizione geografica (possibili più risposte - valori assoluti in migliaia e %) - Anno 2013</t>
  </si>
  <si>
    <t>C.8 - Calabria: Persone di 14 anni e più che hanno usato, negli ultimi 12 mesi per uso privato, siti web della Pubblica  Amministrazione o dei  gestori di servizi pubblici, per problemi riscontrati e per ripartizione geografica (possibili più risposte - valori assoluti in migliaia e %) - Anno 2013</t>
  </si>
  <si>
    <t>Hanno usato
 Internet 
negli ultimi 12 mesi             per relazionarsi
 per uso privato con la Pubblica 
Amministrazione 
o con i gestori 
di servizi pubblici</t>
  </si>
  <si>
    <t>Problemi 
tecnici 
del sito</t>
  </si>
  <si>
    <t>Informazioni 
poco chiare,  
insufficienti o
 non aggiornate</t>
  </si>
  <si>
    <t>Servizio di assistenza 
(online o offline) 
necessario, ma non disponibilie</t>
  </si>
  <si>
    <t>Altro</t>
  </si>
  <si>
    <t>Problemi riscontrati</t>
  </si>
  <si>
    <t xml:space="preserve">Hanno usato
 Internet 
negli ultimi 12 mesi </t>
  </si>
  <si>
    <t>Hanno utilizzato
 Internet 
negli ultimi 12 mesi             per relazionarsi
 per uso privato con la Pubblica 
Amministrazione 
o con i gestori 
di servizi pubblici</t>
  </si>
  <si>
    <t>Giudizio su alcuni aspetti relativi all'uso dei siti web della P.A. 
e dei gestori dei servizi pubblici</t>
  </si>
  <si>
    <t>Facilità nel trovare 
le informazioni</t>
  </si>
  <si>
    <t>Utilità delle informazioni
 disponibili</t>
  </si>
  <si>
    <t>Disponibilità di informazioni riguardanti lo stato di avanzamento della pratica</t>
  </si>
  <si>
    <t>Facilità di utilizzo dei servizi 
disponibili sul sito web</t>
  </si>
  <si>
    <t>Molto 
soddisfatto</t>
  </si>
  <si>
    <t>Abbastanza 
soddisfatto</t>
  </si>
  <si>
    <t>Poco 
soddisfatto</t>
  </si>
  <si>
    <t>Per niente 
soddisfatto</t>
  </si>
  <si>
    <t>Non 
indicato</t>
  </si>
  <si>
    <t>C.9 - Calabria: Persone di 14 anni e più che hanno utilizzato negli ultimi 12 mesi, per uso privato, siti web della Pubblica Amministrazione o dei  gestori di servizi pubblici,  
per giudizio dato su alcuni aspetti relativi all'uso e per ripartizione geografica (possibili più risposte - valori assoluti in migliaia e %) - Anno 2013</t>
  </si>
  <si>
    <t>C.10 - Calabria: Persone di 14 anni e più che hanno usato Internet negli ultimi 12 mesi, per modalità con cui hanno contattato  per uso privato la Pubblica Amministrazione o i  gestori di servizi pubblici e per ripartizione geografica (possibili più risposte - valori assoluti in migliaia e %) - Anno 2013</t>
  </si>
  <si>
    <t>Telefono
 (esclusi SMS)</t>
  </si>
  <si>
    <t>E-mail</t>
  </si>
  <si>
    <t>Fax, 
posta,
 SMS</t>
  </si>
  <si>
    <t>Contatto 
diretto,  
recandosi 
di persona</t>
  </si>
  <si>
    <t>Modalità  di contatto</t>
  </si>
  <si>
    <t xml:space="preserve">Hanno
 usato
 Internet 
negli ultimi
12 mesi             </t>
  </si>
  <si>
    <t>Hanno usato un dispositivo portatile (es. laptop, tablet, cellulare, smartphone, palmare, PDA, lettore MP3, ecc.)</t>
  </si>
  <si>
    <t xml:space="preserve"> Hanno usato un computer portatile per connettersi ad Internet (es. laptop, tablet)</t>
  </si>
  <si>
    <t>SI</t>
  </si>
  <si>
    <t xml:space="preserve">Si, telefono cellulare, smartphone </t>
  </si>
  <si>
    <t>Si, altro dispositivo portatile (es. palmare, PDA, lettore MP3, ecc.)</t>
  </si>
  <si>
    <t>Hanno usato un dispositivo portatile per connettersi ad Internet diverso dal computer portatile</t>
  </si>
  <si>
    <t>C.11 - Calabria:Persone di 14 anni e piu' che hanno usato Internet negli ultimi 3 mesi in luoghi diversi da casa  o dal posto di lavoro  per tipo di dispositivo portatile utilizzato e per ripartizione geografica (possibili più risposte - valori assoluti in migliaia e %) - Anno 2013</t>
  </si>
  <si>
    <t>Fonte: elaborazione su dati Istat (2011, 2012, 2013), Cittadini e nuove tecnologie</t>
  </si>
  <si>
    <t>C.1 - Calabria: persone di 6 anni e più che hanno usato Internet negli ultimi 3 mesi per tipo di attività svolta e ripartizione geografica (possibili più risposte - valori assoluti in migliaia e %) - Anno 2011-2013</t>
  </si>
  <si>
    <t>C.2 - Calabria: persone di 14 anni e più che hanno usato Internet negli ultimi 12 mesi per relazionarsi la Pubblica  Amministrazione e ripartizione geografica (possibili più risposte - valori assoluti in migliaia e %) - Anno 2011-2012-2013</t>
  </si>
  <si>
    <t>C.3 - Persone di 6 anni e più che hanno usato Internet negli ultimi 3 mesi per tipo di attività di comuni cazione svolta e ripartizione geografica (possibili più risposte - valori assoluti in migliaia e %) - Anno 2011-2012-2013</t>
  </si>
  <si>
    <t>C.4 - Calabria: persone di 14 anni e più che hanno usato Internet negli ultimi 12 mesi e hanno ordinato o comprato merci e/o servizi per uso privato su Internet negli ultimi 12 mesi per ripartizione geografica (possibili più risposte - valori assoluti in migliaia e %) - Anno 2011-2012-2013</t>
  </si>
  <si>
    <t>C.5 - Calabria: persone di 14 anni e più che hanno usato Internet negli ultimi 12 mesi e hanno ordinato o comprato merci e/o servizi per uso privato su Internet negli ultimi 12 mesi per tipo di merci e/o servizi ordinati o  comprati per ripartizione geografica (possibili più risposte - valori assoluti in migliaia e %) - Anno 2011-2012-2013</t>
  </si>
  <si>
    <t xml:space="preserve">     </t>
  </si>
  <si>
    <t>Libri, giornali, riviste (inclusi ebook)</t>
  </si>
  <si>
    <t>Libri, giornali, riviste  (inclusi ebook)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</si>
</sst>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0000"/>
    <numFmt numFmtId="166" formatCode="_-* #,##0_-;\-* #,##0_-;_-* &quot;-&quot;??_-;_-@_-"/>
    <numFmt numFmtId="16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"/>
      <family val="0"/>
    </font>
    <font>
      <sz val="9"/>
      <name val="Helv"/>
      <family val="0"/>
    </font>
    <font>
      <sz val="9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i/>
      <sz val="9"/>
      <name val="Helv"/>
      <family val="0"/>
    </font>
    <font>
      <sz val="8"/>
      <name val="Calibri"/>
      <family val="2"/>
    </font>
    <font>
      <i/>
      <sz val="8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i/>
      <sz val="9"/>
      <name val="Helvetica"/>
      <family val="2"/>
    </font>
    <font>
      <b/>
      <sz val="9"/>
      <name val="Hel"/>
      <family val="0"/>
    </font>
    <font>
      <sz val="9"/>
      <name val="Hel"/>
      <family val="0"/>
    </font>
    <font>
      <sz val="7"/>
      <name val="Hel"/>
      <family val="0"/>
    </font>
    <font>
      <b/>
      <sz val="8"/>
      <name val="Hel"/>
      <family val="0"/>
    </font>
    <font>
      <sz val="8"/>
      <name val="Hel"/>
      <family val="0"/>
    </font>
    <font>
      <b/>
      <sz val="7"/>
      <name val="He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Wingdings 2"/>
      <family val="1"/>
    </font>
    <font>
      <b/>
      <sz val="14"/>
      <color indexed="9"/>
      <name val="Calibri"/>
      <family val="2"/>
    </font>
    <font>
      <sz val="11"/>
      <color indexed="8"/>
      <name val="He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Wingdings 2"/>
      <family val="1"/>
    </font>
    <font>
      <sz val="11"/>
      <color theme="1"/>
      <name val="Hel"/>
      <family val="0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64" fontId="7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0" fontId="4" fillId="33" borderId="0" xfId="51" applyFont="1" applyFill="1" applyAlignment="1">
      <alignment vertical="center"/>
      <protection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165" fontId="0" fillId="33" borderId="0" xfId="0" applyNumberFormat="1" applyFill="1" applyBorder="1" applyAlignment="1">
      <alignment/>
    </xf>
    <xf numFmtId="165" fontId="61" fillId="0" borderId="0" xfId="36" applyNumberFormat="1" applyFont="1" applyAlignment="1">
      <alignment horizontal="center" vertical="center" wrapText="1"/>
    </xf>
    <xf numFmtId="165" fontId="2" fillId="33" borderId="0" xfId="0" applyNumberFormat="1" applyFont="1" applyFill="1" applyBorder="1" applyAlignment="1">
      <alignment vertical="center" wrapText="1"/>
    </xf>
    <xf numFmtId="0" fontId="10" fillId="33" borderId="0" xfId="52" applyFont="1" applyFill="1" applyBorder="1" applyAlignment="1">
      <alignment horizontal="left" vertical="center"/>
      <protection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49" fontId="13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 wrapText="1"/>
    </xf>
    <xf numFmtId="164" fontId="13" fillId="33" borderId="0" xfId="0" applyNumberFormat="1" applyFont="1" applyFill="1" applyBorder="1" applyAlignment="1">
      <alignment vertical="center"/>
    </xf>
    <xf numFmtId="164" fontId="14" fillId="33" borderId="0" xfId="0" applyNumberFormat="1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164" fontId="14" fillId="33" borderId="11" xfId="0" applyNumberFormat="1" applyFont="1" applyFill="1" applyBorder="1" applyAlignment="1">
      <alignment vertical="center"/>
    </xf>
    <xf numFmtId="0" fontId="14" fillId="33" borderId="0" xfId="52" applyFont="1" applyFill="1" applyBorder="1" applyAlignment="1">
      <alignment horizontal="right" vertical="center"/>
      <protection/>
    </xf>
    <xf numFmtId="0" fontId="14" fillId="33" borderId="0" xfId="52" applyFont="1" applyFill="1" applyAlignment="1">
      <alignment horizontal="right" vertical="center"/>
      <protection/>
    </xf>
    <xf numFmtId="0" fontId="14" fillId="33" borderId="0" xfId="52" applyFont="1" applyFill="1" applyBorder="1" applyAlignment="1">
      <alignment vertical="center"/>
      <protection/>
    </xf>
    <xf numFmtId="0" fontId="14" fillId="33" borderId="0" xfId="52" applyFont="1" applyFill="1" applyAlignment="1">
      <alignment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Continuous" vertical="center"/>
    </xf>
    <xf numFmtId="164" fontId="11" fillId="33" borderId="0" xfId="0" applyNumberFormat="1" applyFont="1" applyFill="1" applyBorder="1" applyAlignment="1">
      <alignment horizontal="right" vertical="center"/>
    </xf>
    <xf numFmtId="0" fontId="11" fillId="33" borderId="0" xfId="49" applyFont="1" applyFill="1" applyAlignment="1">
      <alignment vertical="center"/>
      <protection/>
    </xf>
    <xf numFmtId="2" fontId="13" fillId="33" borderId="0" xfId="50" applyNumberFormat="1" applyFont="1" applyFill="1" applyBorder="1" applyAlignment="1">
      <alignment horizontal="center" vertical="center" wrapText="1"/>
      <protection/>
    </xf>
    <xf numFmtId="0" fontId="13" fillId="33" borderId="10" xfId="50" applyFont="1" applyFill="1" applyBorder="1" applyAlignment="1">
      <alignment horizontal="center" vertical="center" wrapText="1"/>
      <protection/>
    </xf>
    <xf numFmtId="49" fontId="13" fillId="33" borderId="10" xfId="49" applyNumberFormat="1" applyFont="1" applyFill="1" applyBorder="1" applyAlignment="1">
      <alignment horizontal="center" vertical="center" wrapText="1"/>
      <protection/>
    </xf>
    <xf numFmtId="0" fontId="13" fillId="33" borderId="10" xfId="49" applyFont="1" applyFill="1" applyBorder="1" applyAlignment="1">
      <alignment horizontal="center" vertical="center" wrapText="1"/>
      <protection/>
    </xf>
    <xf numFmtId="0" fontId="11" fillId="33" borderId="0" xfId="49" applyFont="1" applyFill="1" applyAlignment="1">
      <alignment vertical="center" wrapText="1"/>
      <protection/>
    </xf>
    <xf numFmtId="0" fontId="11" fillId="33" borderId="0" xfId="51" applyFont="1" applyFill="1" applyAlignment="1">
      <alignment vertical="center"/>
      <protection/>
    </xf>
    <xf numFmtId="0" fontId="11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3" fillId="33" borderId="0" xfId="51" applyFont="1" applyFill="1" applyAlignment="1" applyProtection="1">
      <alignment vertical="center"/>
      <protection locked="0"/>
    </xf>
    <xf numFmtId="0" fontId="11" fillId="33" borderId="0" xfId="49" applyFont="1" applyFill="1" applyAlignment="1" applyProtection="1">
      <alignment vertical="center"/>
      <protection locked="0"/>
    </xf>
    <xf numFmtId="0" fontId="13" fillId="33" borderId="0" xfId="50" applyFont="1" applyFill="1" applyBorder="1" applyAlignment="1" applyProtection="1">
      <alignment horizontal="center" vertical="center" wrapText="1"/>
      <protection locked="0"/>
    </xf>
    <xf numFmtId="49" fontId="13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49" applyFont="1" applyFill="1" applyAlignment="1" applyProtection="1">
      <alignment vertical="center" wrapText="1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1" fillId="33" borderId="0" xfId="5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3" fontId="13" fillId="33" borderId="0" xfId="0" applyNumberFormat="1" applyFont="1" applyFill="1" applyBorder="1" applyAlignment="1" applyProtection="1">
      <alignment horizontal="right" vertical="center"/>
      <protection locked="0"/>
    </xf>
    <xf numFmtId="3" fontId="14" fillId="33" borderId="0" xfId="0" applyNumberFormat="1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 locked="0"/>
    </xf>
    <xf numFmtId="164" fontId="13" fillId="33" borderId="0" xfId="0" applyNumberFormat="1" applyFont="1" applyFill="1" applyBorder="1" applyAlignment="1" applyProtection="1">
      <alignment vertical="center"/>
      <protection locked="0"/>
    </xf>
    <xf numFmtId="164" fontId="14" fillId="33" borderId="0" xfId="0" applyNumberFormat="1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vertical="center"/>
      <protection locked="0"/>
    </xf>
    <xf numFmtId="164" fontId="14" fillId="33" borderId="11" xfId="0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 applyProtection="1">
      <alignment horizontal="left" vertical="center"/>
      <protection locked="0"/>
    </xf>
    <xf numFmtId="0" fontId="14" fillId="33" borderId="0" xfId="52" applyFont="1" applyFill="1" applyBorder="1" applyAlignment="1" applyProtection="1">
      <alignment horizontal="right" vertical="center"/>
      <protection locked="0"/>
    </xf>
    <xf numFmtId="0" fontId="14" fillId="33" borderId="0" xfId="52" applyFont="1" applyFill="1" applyAlignment="1" applyProtection="1">
      <alignment horizontal="right" vertical="center"/>
      <protection locked="0"/>
    </xf>
    <xf numFmtId="0" fontId="14" fillId="33" borderId="0" xfId="52" applyFont="1" applyFill="1" applyBorder="1" applyAlignment="1" applyProtection="1">
      <alignment vertical="center"/>
      <protection locked="0"/>
    </xf>
    <xf numFmtId="0" fontId="14" fillId="33" borderId="0" xfId="52" applyFont="1" applyFill="1" applyAlignment="1" applyProtection="1">
      <alignment vertical="center"/>
      <protection locked="0"/>
    </xf>
    <xf numFmtId="0" fontId="15" fillId="33" borderId="0" xfId="0" applyFont="1" applyFill="1" applyAlignment="1">
      <alignment/>
    </xf>
    <xf numFmtId="0" fontId="10" fillId="33" borderId="0" xfId="52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33" borderId="0" xfId="52" applyFont="1" applyFill="1" applyBorder="1" applyAlignment="1">
      <alignment horizontal="left" vertical="center"/>
      <protection/>
    </xf>
    <xf numFmtId="165" fontId="0" fillId="33" borderId="0" xfId="48" applyNumberFormat="1" applyFill="1" applyBorder="1">
      <alignment/>
      <protection/>
    </xf>
    <xf numFmtId="0" fontId="14" fillId="33" borderId="0" xfId="52" applyFont="1" applyFill="1" applyBorder="1" applyAlignment="1">
      <alignment horizontal="left" vertical="center"/>
      <protection/>
    </xf>
    <xf numFmtId="0" fontId="10" fillId="33" borderId="0" xfId="52" applyFont="1" applyFill="1" applyBorder="1" applyAlignment="1">
      <alignment horizontal="left" vertical="center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0" fillId="33" borderId="0" xfId="52" applyFont="1" applyFill="1" applyBorder="1" applyAlignment="1">
      <alignment horizontal="left" vertical="center"/>
      <protection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0" fillId="33" borderId="0" xfId="52" applyFont="1" applyFill="1" applyBorder="1" applyAlignment="1">
      <alignment horizontal="left" vertical="center"/>
      <protection/>
    </xf>
    <xf numFmtId="49" fontId="13" fillId="33" borderId="1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164" fontId="14" fillId="33" borderId="11" xfId="0" applyNumberFormat="1" applyFont="1" applyFill="1" applyBorder="1" applyAlignment="1">
      <alignment/>
    </xf>
    <xf numFmtId="164" fontId="14" fillId="33" borderId="0" xfId="0" applyNumberFormat="1" applyFont="1" applyFill="1" applyBorder="1" applyAlignment="1">
      <alignment/>
    </xf>
    <xf numFmtId="164" fontId="13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13" xfId="51" applyFont="1" applyFill="1" applyBorder="1" applyAlignment="1">
      <alignment vertical="center"/>
      <protection/>
    </xf>
    <xf numFmtId="0" fontId="4" fillId="33" borderId="14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center"/>
      <protection/>
    </xf>
    <xf numFmtId="49" fontId="13" fillId="33" borderId="0" xfId="0" applyNumberFormat="1" applyFont="1" applyFill="1" applyBorder="1" applyAlignment="1">
      <alignment vertical="center" wrapText="1"/>
    </xf>
    <xf numFmtId="49" fontId="13" fillId="33" borderId="12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52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0" fillId="33" borderId="0" xfId="52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/>
    </xf>
    <xf numFmtId="164" fontId="14" fillId="33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3" fillId="33" borderId="10" xfId="50" applyFont="1" applyFill="1" applyBorder="1" applyAlignment="1" applyProtection="1">
      <alignment horizontal="center" vertical="center" wrapText="1"/>
      <protection locked="0"/>
    </xf>
    <xf numFmtId="49" fontId="18" fillId="33" borderId="12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 vertical="center"/>
    </xf>
    <xf numFmtId="49" fontId="18" fillId="33" borderId="0" xfId="0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167" fontId="14" fillId="33" borderId="0" xfId="0" applyNumberFormat="1" applyFont="1" applyFill="1" applyBorder="1" applyAlignment="1" applyProtection="1">
      <alignment horizontal="right" vertical="center"/>
      <protection locked="0"/>
    </xf>
    <xf numFmtId="167" fontId="13" fillId="33" borderId="0" xfId="0" applyNumberFormat="1" applyFont="1" applyFill="1" applyBorder="1" applyAlignment="1" applyProtection="1">
      <alignment horizontal="right" vertical="center"/>
      <protection locked="0"/>
    </xf>
    <xf numFmtId="0" fontId="10" fillId="33" borderId="12" xfId="52" applyFont="1" applyFill="1" applyBorder="1" applyAlignment="1" applyProtection="1">
      <alignment horizontal="left" vertical="center"/>
      <protection locked="0"/>
    </xf>
    <xf numFmtId="167" fontId="14" fillId="33" borderId="12" xfId="0" applyNumberFormat="1" applyFont="1" applyFill="1" applyBorder="1" applyAlignment="1" applyProtection="1">
      <alignment horizontal="right" vertical="center"/>
      <protection locked="0"/>
    </xf>
    <xf numFmtId="3" fontId="14" fillId="33" borderId="12" xfId="0" applyNumberFormat="1" applyFont="1" applyFill="1" applyBorder="1" applyAlignment="1" applyProtection="1">
      <alignment horizontal="right" vertical="center"/>
      <protection locked="0"/>
    </xf>
    <xf numFmtId="0" fontId="10" fillId="33" borderId="0" xfId="52" applyFont="1" applyFill="1" applyBorder="1" applyAlignment="1">
      <alignment horizontal="left" vertical="center"/>
      <protection/>
    </xf>
    <xf numFmtId="49" fontId="13" fillId="33" borderId="12" xfId="49" applyNumberFormat="1" applyFont="1" applyFill="1" applyBorder="1" applyAlignment="1" applyProtection="1">
      <alignment horizontal="center" vertical="center" wrapText="1"/>
      <protection locked="0"/>
    </xf>
    <xf numFmtId="3" fontId="14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165" fontId="63" fillId="22" borderId="0" xfId="38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 wrapText="1"/>
    </xf>
    <xf numFmtId="165" fontId="58" fillId="33" borderId="0" xfId="0" applyNumberFormat="1" applyFont="1" applyFill="1" applyBorder="1" applyAlignment="1">
      <alignment horizontal="center" vertical="center"/>
    </xf>
    <xf numFmtId="0" fontId="10" fillId="33" borderId="0" xfId="52" applyFont="1" applyFill="1" applyBorder="1" applyAlignment="1">
      <alignment horizontal="left" vertical="center"/>
      <protection/>
    </xf>
    <xf numFmtId="164" fontId="14" fillId="33" borderId="0" xfId="0" applyNumberFormat="1" applyFont="1" applyFill="1" applyBorder="1" applyAlignment="1">
      <alignment horizontal="center" vertical="center"/>
    </xf>
    <xf numFmtId="164" fontId="14" fillId="33" borderId="11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64" fontId="13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0" xfId="50" applyFont="1" applyFill="1" applyBorder="1" applyAlignment="1">
      <alignment horizontal="left" vertical="center" wrapText="1"/>
      <protection/>
    </xf>
    <xf numFmtId="0" fontId="4" fillId="33" borderId="0" xfId="51" applyFont="1" applyFill="1" applyBorder="1" applyAlignment="1">
      <alignment horizontal="center" vertical="center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2" fontId="13" fillId="33" borderId="12" xfId="50" applyNumberFormat="1" applyFont="1" applyFill="1" applyBorder="1" applyAlignment="1">
      <alignment horizontal="center" vertical="center" wrapText="1"/>
      <protection/>
    </xf>
    <xf numFmtId="2" fontId="13" fillId="33" borderId="11" xfId="50" applyNumberFormat="1" applyFont="1" applyFill="1" applyBorder="1" applyAlignment="1">
      <alignment horizontal="center" vertical="center" wrapText="1"/>
      <protection/>
    </xf>
    <xf numFmtId="0" fontId="13" fillId="33" borderId="10" xfId="49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 locked="0"/>
    </xf>
    <xf numFmtId="1" fontId="1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2" xfId="50" applyFont="1" applyFill="1" applyBorder="1" applyAlignment="1" applyProtection="1">
      <alignment horizontal="center" vertical="center" wrapText="1"/>
      <protection locked="0"/>
    </xf>
    <xf numFmtId="0" fontId="13" fillId="33" borderId="11" xfId="50" applyFont="1" applyFill="1" applyBorder="1" applyAlignment="1" applyProtection="1">
      <alignment horizontal="center" vertical="center" wrapText="1"/>
      <protection locked="0"/>
    </xf>
    <xf numFmtId="49" fontId="13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13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49" fontId="13" fillId="33" borderId="0" xfId="49" applyNumberFormat="1" applyFont="1" applyFill="1" applyBorder="1" applyAlignment="1" applyProtection="1">
      <alignment horizontal="center" vertical="center" wrapText="1"/>
      <protection locked="0"/>
    </xf>
    <xf numFmtId="49" fontId="18" fillId="33" borderId="12" xfId="0" applyNumberFormat="1" applyFont="1" applyFill="1" applyBorder="1" applyAlignment="1">
      <alignment horizontal="left" vertical="center" wrapText="1"/>
    </xf>
    <xf numFmtId="49" fontId="18" fillId="33" borderId="0" xfId="0" applyNumberFormat="1" applyFont="1" applyFill="1" applyBorder="1" applyAlignment="1">
      <alignment horizontal="left" vertical="center" wrapText="1"/>
    </xf>
    <xf numFmtId="0" fontId="19" fillId="33" borderId="12" xfId="50" applyFont="1" applyFill="1" applyBorder="1" applyAlignment="1" applyProtection="1">
      <alignment horizontal="center" vertical="center" wrapText="1"/>
      <protection locked="0"/>
    </xf>
    <xf numFmtId="0" fontId="19" fillId="33" borderId="0" xfId="50" applyFont="1" applyFill="1" applyBorder="1" applyAlignment="1" applyProtection="1">
      <alignment horizontal="center" vertical="center" wrapText="1"/>
      <protection locked="0"/>
    </xf>
    <xf numFmtId="0" fontId="13" fillId="33" borderId="12" xfId="50" applyFont="1" applyFill="1" applyBorder="1" applyAlignment="1" applyProtection="1">
      <alignment horizontal="center" vertical="top" wrapText="1"/>
      <protection locked="0"/>
    </xf>
    <xf numFmtId="0" fontId="13" fillId="33" borderId="11" xfId="50" applyFont="1" applyFill="1" applyBorder="1" applyAlignment="1" applyProtection="1">
      <alignment horizontal="center" vertical="top"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7.2003.1.2.2p" xfId="49"/>
    <cellStyle name="Normale_stat_brevefinale 05" xfId="50"/>
    <cellStyle name="Normale_tavole_commercio_alex" xfId="51"/>
    <cellStyle name="Normale_TAVOLE_STATISTICA_IN_BREVE_DEFINITIVE_rev_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.1!A1" /><Relationship Id="rId2" Type="http://schemas.openxmlformats.org/officeDocument/2006/relationships/hyperlink" Target="#C.2!A1" /><Relationship Id="rId3" Type="http://schemas.openxmlformats.org/officeDocument/2006/relationships/hyperlink" Target="#C.3!A1" /><Relationship Id="rId4" Type="http://schemas.openxmlformats.org/officeDocument/2006/relationships/hyperlink" Target="#C.4!A1" /><Relationship Id="rId5" Type="http://schemas.openxmlformats.org/officeDocument/2006/relationships/hyperlink" Target="#C.5!A1" /><Relationship Id="rId6" Type="http://schemas.openxmlformats.org/officeDocument/2006/relationships/hyperlink" Target="#C.6!A1" /><Relationship Id="rId7" Type="http://schemas.openxmlformats.org/officeDocument/2006/relationships/image" Target="../media/image1.jpeg" /><Relationship Id="rId8" Type="http://schemas.openxmlformats.org/officeDocument/2006/relationships/image" Target="../media/image2.jpeg" /><Relationship Id="rId9" Type="http://schemas.openxmlformats.org/officeDocument/2006/relationships/hyperlink" Target="#C.7!A1" /><Relationship Id="rId10" Type="http://schemas.openxmlformats.org/officeDocument/2006/relationships/hyperlink" Target="#C.8!A1" /><Relationship Id="rId11" Type="http://schemas.openxmlformats.org/officeDocument/2006/relationships/hyperlink" Target="#C.9!A1" /><Relationship Id="rId12" Type="http://schemas.openxmlformats.org/officeDocument/2006/relationships/hyperlink" Target="#C.10!A1" /><Relationship Id="rId13" Type="http://schemas.openxmlformats.org/officeDocument/2006/relationships/hyperlink" Target="#C.11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.8!A1" /><Relationship Id="rId2" Type="http://schemas.openxmlformats.org/officeDocument/2006/relationships/image" Target="../media/image3.pn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hyperlink" Target="#C.10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C.9!A1" /><Relationship Id="rId5" Type="http://schemas.openxmlformats.org/officeDocument/2006/relationships/hyperlink" Target="#C.11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C.10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.2!A1" /><Relationship Id="rId2" Type="http://schemas.openxmlformats.org/officeDocument/2006/relationships/image" Target="../media/image3.pn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hyperlink" Target="#C.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.3!A1" /><Relationship Id="rId2" Type="http://schemas.openxmlformats.org/officeDocument/2006/relationships/image" Target="../media/image3.pn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hyperlink" Target="#C.1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.4!A1" /><Relationship Id="rId2" Type="http://schemas.openxmlformats.org/officeDocument/2006/relationships/image" Target="../media/image3.pn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hyperlink" Target="#C.2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.5!A1" /><Relationship Id="rId2" Type="http://schemas.openxmlformats.org/officeDocument/2006/relationships/image" Target="../media/image3.pn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hyperlink" Target="#C.3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C.6!A1" /><Relationship Id="rId5" Type="http://schemas.openxmlformats.org/officeDocument/2006/relationships/hyperlink" Target="#C.4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C.5!A1" /><Relationship Id="rId5" Type="http://schemas.openxmlformats.org/officeDocument/2006/relationships/hyperlink" Target="#C.7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C.6!A1" /><Relationship Id="rId5" Type="http://schemas.openxmlformats.org/officeDocument/2006/relationships/hyperlink" Target="#C.8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C.7!A1" /><Relationship Id="rId5" Type="http://schemas.openxmlformats.org/officeDocument/2006/relationships/hyperlink" Target="#C.9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11</xdr:row>
      <xdr:rowOff>209550</xdr:rowOff>
    </xdr:from>
    <xdr:to>
      <xdr:col>10</xdr:col>
      <xdr:colOff>514350</xdr:colOff>
      <xdr:row>11</xdr:row>
      <xdr:rowOff>390525</xdr:rowOff>
    </xdr:to>
    <xdr:sp>
      <xdr:nvSpPr>
        <xdr:cNvPr id="1" name="Freccia a destra 2">
          <a:hlinkClick r:id="rId1"/>
        </xdr:cNvPr>
        <xdr:cNvSpPr>
          <a:spLocks/>
        </xdr:cNvSpPr>
      </xdr:nvSpPr>
      <xdr:spPr>
        <a:xfrm>
          <a:off x="7010400" y="2390775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247650</xdr:rowOff>
    </xdr:from>
    <xdr:to>
      <xdr:col>10</xdr:col>
      <xdr:colOff>514350</xdr:colOff>
      <xdr:row>12</xdr:row>
      <xdr:rowOff>428625</xdr:rowOff>
    </xdr:to>
    <xdr:sp>
      <xdr:nvSpPr>
        <xdr:cNvPr id="2" name="Freccia a destra 3">
          <a:hlinkClick r:id="rId2"/>
        </xdr:cNvPr>
        <xdr:cNvSpPr>
          <a:spLocks/>
        </xdr:cNvSpPr>
      </xdr:nvSpPr>
      <xdr:spPr>
        <a:xfrm>
          <a:off x="7010400" y="3000375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13</xdr:row>
      <xdr:rowOff>209550</xdr:rowOff>
    </xdr:from>
    <xdr:to>
      <xdr:col>10</xdr:col>
      <xdr:colOff>514350</xdr:colOff>
      <xdr:row>13</xdr:row>
      <xdr:rowOff>381000</xdr:rowOff>
    </xdr:to>
    <xdr:sp>
      <xdr:nvSpPr>
        <xdr:cNvPr id="3" name="Freccia a destra 4">
          <a:hlinkClick r:id="rId3"/>
        </xdr:cNvPr>
        <xdr:cNvSpPr>
          <a:spLocks/>
        </xdr:cNvSpPr>
      </xdr:nvSpPr>
      <xdr:spPr>
        <a:xfrm>
          <a:off x="7010400" y="3619500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14</xdr:row>
      <xdr:rowOff>304800</xdr:rowOff>
    </xdr:from>
    <xdr:to>
      <xdr:col>10</xdr:col>
      <xdr:colOff>514350</xdr:colOff>
      <xdr:row>14</xdr:row>
      <xdr:rowOff>485775</xdr:rowOff>
    </xdr:to>
    <xdr:sp>
      <xdr:nvSpPr>
        <xdr:cNvPr id="4" name="Freccia a destra 5">
          <a:hlinkClick r:id="rId4"/>
        </xdr:cNvPr>
        <xdr:cNvSpPr>
          <a:spLocks/>
        </xdr:cNvSpPr>
      </xdr:nvSpPr>
      <xdr:spPr>
        <a:xfrm>
          <a:off x="7010400" y="4343400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15</xdr:row>
      <xdr:rowOff>352425</xdr:rowOff>
    </xdr:from>
    <xdr:to>
      <xdr:col>10</xdr:col>
      <xdr:colOff>514350</xdr:colOff>
      <xdr:row>15</xdr:row>
      <xdr:rowOff>533400</xdr:rowOff>
    </xdr:to>
    <xdr:sp>
      <xdr:nvSpPr>
        <xdr:cNvPr id="5" name="Freccia a destra 6">
          <a:hlinkClick r:id="rId5"/>
        </xdr:cNvPr>
        <xdr:cNvSpPr>
          <a:spLocks/>
        </xdr:cNvSpPr>
      </xdr:nvSpPr>
      <xdr:spPr>
        <a:xfrm>
          <a:off x="7010400" y="5162550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16</xdr:row>
      <xdr:rowOff>276225</xdr:rowOff>
    </xdr:from>
    <xdr:to>
      <xdr:col>10</xdr:col>
      <xdr:colOff>514350</xdr:colOff>
      <xdr:row>16</xdr:row>
      <xdr:rowOff>447675</xdr:rowOff>
    </xdr:to>
    <xdr:sp>
      <xdr:nvSpPr>
        <xdr:cNvPr id="6" name="Freccia a destra 7">
          <a:hlinkClick r:id="rId6"/>
        </xdr:cNvPr>
        <xdr:cNvSpPr>
          <a:spLocks/>
        </xdr:cNvSpPr>
      </xdr:nvSpPr>
      <xdr:spPr>
        <a:xfrm>
          <a:off x="7010400" y="6010275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0</xdr:row>
      <xdr:rowOff>180975</xdr:rowOff>
    </xdr:from>
    <xdr:to>
      <xdr:col>8</xdr:col>
      <xdr:colOff>9525</xdr:colOff>
      <xdr:row>5</xdr:row>
      <xdr:rowOff>123825</xdr:rowOff>
    </xdr:to>
    <xdr:pic>
      <xdr:nvPicPr>
        <xdr:cNvPr id="7" name="Immagin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7450" y="180975"/>
          <a:ext cx="2886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76200</xdr:rowOff>
    </xdr:from>
    <xdr:to>
      <xdr:col>10</xdr:col>
      <xdr:colOff>57150</xdr:colOff>
      <xdr:row>28</xdr:row>
      <xdr:rowOff>76200</xdr:rowOff>
    </xdr:to>
    <xdr:pic>
      <xdr:nvPicPr>
        <xdr:cNvPr id="8" name="Immagin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10582275"/>
          <a:ext cx="2857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17</xdr:row>
      <xdr:rowOff>247650</xdr:rowOff>
    </xdr:from>
    <xdr:to>
      <xdr:col>10</xdr:col>
      <xdr:colOff>514350</xdr:colOff>
      <xdr:row>17</xdr:row>
      <xdr:rowOff>428625</xdr:rowOff>
    </xdr:to>
    <xdr:sp>
      <xdr:nvSpPr>
        <xdr:cNvPr id="9" name="Freccia a destra 9">
          <a:hlinkClick r:id="rId9"/>
        </xdr:cNvPr>
        <xdr:cNvSpPr>
          <a:spLocks/>
        </xdr:cNvSpPr>
      </xdr:nvSpPr>
      <xdr:spPr>
        <a:xfrm>
          <a:off x="7010400" y="6686550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18</xdr:row>
      <xdr:rowOff>209550</xdr:rowOff>
    </xdr:from>
    <xdr:to>
      <xdr:col>10</xdr:col>
      <xdr:colOff>514350</xdr:colOff>
      <xdr:row>18</xdr:row>
      <xdr:rowOff>381000</xdr:rowOff>
    </xdr:to>
    <xdr:sp>
      <xdr:nvSpPr>
        <xdr:cNvPr id="10" name="Freccia a destra 10">
          <a:hlinkClick r:id="rId10"/>
        </xdr:cNvPr>
        <xdr:cNvSpPr>
          <a:spLocks/>
        </xdr:cNvSpPr>
      </xdr:nvSpPr>
      <xdr:spPr>
        <a:xfrm>
          <a:off x="7010400" y="7305675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19</xdr:row>
      <xdr:rowOff>304800</xdr:rowOff>
    </xdr:from>
    <xdr:to>
      <xdr:col>10</xdr:col>
      <xdr:colOff>514350</xdr:colOff>
      <xdr:row>19</xdr:row>
      <xdr:rowOff>485775</xdr:rowOff>
    </xdr:to>
    <xdr:sp>
      <xdr:nvSpPr>
        <xdr:cNvPr id="11" name="Freccia a destra 11">
          <a:hlinkClick r:id="rId11"/>
        </xdr:cNvPr>
        <xdr:cNvSpPr>
          <a:spLocks/>
        </xdr:cNvSpPr>
      </xdr:nvSpPr>
      <xdr:spPr>
        <a:xfrm>
          <a:off x="7010400" y="8029575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20</xdr:row>
      <xdr:rowOff>352425</xdr:rowOff>
    </xdr:from>
    <xdr:to>
      <xdr:col>10</xdr:col>
      <xdr:colOff>514350</xdr:colOff>
      <xdr:row>20</xdr:row>
      <xdr:rowOff>533400</xdr:rowOff>
    </xdr:to>
    <xdr:sp>
      <xdr:nvSpPr>
        <xdr:cNvPr id="12" name="Freccia a destra 12">
          <a:hlinkClick r:id="rId12"/>
        </xdr:cNvPr>
        <xdr:cNvSpPr>
          <a:spLocks/>
        </xdr:cNvSpPr>
      </xdr:nvSpPr>
      <xdr:spPr>
        <a:xfrm>
          <a:off x="7010400" y="8848725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228600</xdr:colOff>
      <xdr:row>21</xdr:row>
      <xdr:rowOff>276225</xdr:rowOff>
    </xdr:from>
    <xdr:to>
      <xdr:col>10</xdr:col>
      <xdr:colOff>514350</xdr:colOff>
      <xdr:row>21</xdr:row>
      <xdr:rowOff>447675</xdr:rowOff>
    </xdr:to>
    <xdr:sp>
      <xdr:nvSpPr>
        <xdr:cNvPr id="13" name="Freccia a destra 13">
          <a:hlinkClick r:id="rId13"/>
        </xdr:cNvPr>
        <xdr:cNvSpPr>
          <a:spLocks/>
        </xdr:cNvSpPr>
      </xdr:nvSpPr>
      <xdr:spPr>
        <a:xfrm>
          <a:off x="7010400" y="9696450"/>
          <a:ext cx="285750" cy="180975"/>
        </a:xfrm>
        <a:prstGeom prst="rightArrow">
          <a:avLst>
            <a:gd name="adj" fmla="val 1833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333375</xdr:colOff>
      <xdr:row>0</xdr:row>
      <xdr:rowOff>85725</xdr:rowOff>
    </xdr:from>
    <xdr:to>
      <xdr:col>23</xdr:col>
      <xdr:colOff>85725</xdr:colOff>
      <xdr:row>0</xdr:row>
      <xdr:rowOff>209550</xdr:rowOff>
    </xdr:to>
    <xdr:sp>
      <xdr:nvSpPr>
        <xdr:cNvPr id="1" name="Freccia a sinistra 1">
          <a:hlinkClick r:id="rId1"/>
        </xdr:cNvPr>
        <xdr:cNvSpPr>
          <a:spLocks/>
        </xdr:cNvSpPr>
      </xdr:nvSpPr>
      <xdr:spPr>
        <a:xfrm>
          <a:off x="13582650" y="85725"/>
          <a:ext cx="371475" cy="123825"/>
        </a:xfrm>
        <a:prstGeom prst="leftArrow">
          <a:avLst>
            <a:gd name="adj" fmla="val -34384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0</xdr:row>
      <xdr:rowOff>66675</xdr:rowOff>
    </xdr:from>
    <xdr:to>
      <xdr:col>23</xdr:col>
      <xdr:colOff>428625</xdr:colOff>
      <xdr:row>0</xdr:row>
      <xdr:rowOff>238125</xdr:rowOff>
    </xdr:to>
    <xdr:pic>
      <xdr:nvPicPr>
        <xdr:cNvPr id="2" name="Immagin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6667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514350</xdr:colOff>
      <xdr:row>0</xdr:row>
      <xdr:rowOff>85725</xdr:rowOff>
    </xdr:from>
    <xdr:to>
      <xdr:col>24</xdr:col>
      <xdr:colOff>238125</xdr:colOff>
      <xdr:row>0</xdr:row>
      <xdr:rowOff>209550</xdr:rowOff>
    </xdr:to>
    <xdr:sp>
      <xdr:nvSpPr>
        <xdr:cNvPr id="3" name="Freccia a destra 3">
          <a:hlinkClick r:id="rId5"/>
        </xdr:cNvPr>
        <xdr:cNvSpPr>
          <a:spLocks/>
        </xdr:cNvSpPr>
      </xdr:nvSpPr>
      <xdr:spPr>
        <a:xfrm>
          <a:off x="14382750" y="85725"/>
          <a:ext cx="371475" cy="123825"/>
        </a:xfrm>
        <a:prstGeom prst="rightArrow">
          <a:avLst>
            <a:gd name="adj" fmla="val 32981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28575</xdr:rowOff>
    </xdr:from>
    <xdr:to>
      <xdr:col>7</xdr:col>
      <xdr:colOff>666750</xdr:colOff>
      <xdr:row>0</xdr:row>
      <xdr:rowOff>276225</xdr:rowOff>
    </xdr:to>
    <xdr:pic>
      <xdr:nvPicPr>
        <xdr:cNvPr id="1" name="Immagin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904875</xdr:colOff>
      <xdr:row>0</xdr:row>
      <xdr:rowOff>47625</xdr:rowOff>
    </xdr:from>
    <xdr:to>
      <xdr:col>7</xdr:col>
      <xdr:colOff>342900</xdr:colOff>
      <xdr:row>0</xdr:row>
      <xdr:rowOff>257175</xdr:rowOff>
    </xdr:to>
    <xdr:sp>
      <xdr:nvSpPr>
        <xdr:cNvPr id="2" name="Freccia a sinistra 2">
          <a:hlinkClick r:id="rId4"/>
        </xdr:cNvPr>
        <xdr:cNvSpPr>
          <a:spLocks/>
        </xdr:cNvSpPr>
      </xdr:nvSpPr>
      <xdr:spPr>
        <a:xfrm>
          <a:off x="5676900" y="47625"/>
          <a:ext cx="419100" cy="209550"/>
        </a:xfrm>
        <a:prstGeom prst="leftArrow">
          <a:avLst>
            <a:gd name="adj" fmla="val -25124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704850</xdr:colOff>
      <xdr:row>0</xdr:row>
      <xdr:rowOff>47625</xdr:rowOff>
    </xdr:from>
    <xdr:to>
      <xdr:col>8</xdr:col>
      <xdr:colOff>104775</xdr:colOff>
      <xdr:row>0</xdr:row>
      <xdr:rowOff>257175</xdr:rowOff>
    </xdr:to>
    <xdr:sp>
      <xdr:nvSpPr>
        <xdr:cNvPr id="3" name="Freccia a destra 3">
          <a:hlinkClick r:id="rId5"/>
        </xdr:cNvPr>
        <xdr:cNvSpPr>
          <a:spLocks/>
        </xdr:cNvSpPr>
      </xdr:nvSpPr>
      <xdr:spPr>
        <a:xfrm>
          <a:off x="6457950" y="47625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38100</xdr:rowOff>
    </xdr:from>
    <xdr:to>
      <xdr:col>8</xdr:col>
      <xdr:colOff>857250</xdr:colOff>
      <xdr:row>0</xdr:row>
      <xdr:rowOff>285750</xdr:rowOff>
    </xdr:to>
    <xdr:pic>
      <xdr:nvPicPr>
        <xdr:cNvPr id="1" name="Immagin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38100</xdr:rowOff>
    </xdr:from>
    <xdr:to>
      <xdr:col>8</xdr:col>
      <xdr:colOff>504825</xdr:colOff>
      <xdr:row>0</xdr:row>
      <xdr:rowOff>247650</xdr:rowOff>
    </xdr:to>
    <xdr:sp>
      <xdr:nvSpPr>
        <xdr:cNvPr id="2" name="Freccia a sinistra 2">
          <a:hlinkClick r:id="rId4"/>
        </xdr:cNvPr>
        <xdr:cNvSpPr>
          <a:spLocks/>
        </xdr:cNvSpPr>
      </xdr:nvSpPr>
      <xdr:spPr>
        <a:xfrm>
          <a:off x="7000875" y="38100"/>
          <a:ext cx="304800" cy="209550"/>
        </a:xfrm>
        <a:prstGeom prst="leftArrow">
          <a:avLst>
            <a:gd name="adj" fmla="val -1574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285750</xdr:colOff>
      <xdr:row>0</xdr:row>
      <xdr:rowOff>161925</xdr:rowOff>
    </xdr:from>
    <xdr:to>
      <xdr:col>23</xdr:col>
      <xdr:colOff>666750</xdr:colOff>
      <xdr:row>0</xdr:row>
      <xdr:rowOff>371475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>
          <a:off x="12544425" y="161925"/>
          <a:ext cx="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590550</xdr:colOff>
      <xdr:row>0</xdr:row>
      <xdr:rowOff>142875</xdr:rowOff>
    </xdr:from>
    <xdr:to>
      <xdr:col>18</xdr:col>
      <xdr:colOff>838200</xdr:colOff>
      <xdr:row>0</xdr:row>
      <xdr:rowOff>390525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142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285750</xdr:colOff>
      <xdr:row>0</xdr:row>
      <xdr:rowOff>161925</xdr:rowOff>
    </xdr:from>
    <xdr:to>
      <xdr:col>19</xdr:col>
      <xdr:colOff>666750</xdr:colOff>
      <xdr:row>0</xdr:row>
      <xdr:rowOff>371475</xdr:rowOff>
    </xdr:to>
    <xdr:sp>
      <xdr:nvSpPr>
        <xdr:cNvPr id="3" name="Freccia a destra 3">
          <a:hlinkClick r:id="rId5"/>
        </xdr:cNvPr>
        <xdr:cNvSpPr>
          <a:spLocks/>
        </xdr:cNvSpPr>
      </xdr:nvSpPr>
      <xdr:spPr>
        <a:xfrm>
          <a:off x="11325225" y="161925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114300</xdr:rowOff>
    </xdr:from>
    <xdr:to>
      <xdr:col>11</xdr:col>
      <xdr:colOff>733425</xdr:colOff>
      <xdr:row>0</xdr:row>
      <xdr:rowOff>323850</xdr:rowOff>
    </xdr:to>
    <xdr:sp>
      <xdr:nvSpPr>
        <xdr:cNvPr id="1" name="Freccia a destra 8">
          <a:hlinkClick r:id="rId1"/>
        </xdr:cNvPr>
        <xdr:cNvSpPr>
          <a:spLocks/>
        </xdr:cNvSpPr>
      </xdr:nvSpPr>
      <xdr:spPr>
        <a:xfrm>
          <a:off x="7010400" y="114300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0</xdr:row>
      <xdr:rowOff>95250</xdr:rowOff>
    </xdr:from>
    <xdr:to>
      <xdr:col>11</xdr:col>
      <xdr:colOff>295275</xdr:colOff>
      <xdr:row>0</xdr:row>
      <xdr:rowOff>95250</xdr:rowOff>
    </xdr:to>
    <xdr:pic>
      <xdr:nvPicPr>
        <xdr:cNvPr id="2" name="Immagin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9525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0</xdr:row>
      <xdr:rowOff>114300</xdr:rowOff>
    </xdr:from>
    <xdr:to>
      <xdr:col>10</xdr:col>
      <xdr:colOff>762000</xdr:colOff>
      <xdr:row>0</xdr:row>
      <xdr:rowOff>323850</xdr:rowOff>
    </xdr:to>
    <xdr:sp>
      <xdr:nvSpPr>
        <xdr:cNvPr id="3" name="Freccia a sinistra 1">
          <a:hlinkClick r:id="rId5"/>
        </xdr:cNvPr>
        <xdr:cNvSpPr>
          <a:spLocks/>
        </xdr:cNvSpPr>
      </xdr:nvSpPr>
      <xdr:spPr>
        <a:xfrm>
          <a:off x="6248400" y="114300"/>
          <a:ext cx="381000" cy="209550"/>
        </a:xfrm>
        <a:prstGeom prst="leftArrow">
          <a:avLst>
            <a:gd name="adj" fmla="val -2264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923925</xdr:colOff>
      <xdr:row>0</xdr:row>
      <xdr:rowOff>104775</xdr:rowOff>
    </xdr:from>
    <xdr:to>
      <xdr:col>11</xdr:col>
      <xdr:colOff>1304925</xdr:colOff>
      <xdr:row>0</xdr:row>
      <xdr:rowOff>314325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>
          <a:off x="10401300" y="104775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619125</xdr:colOff>
      <xdr:row>0</xdr:row>
      <xdr:rowOff>85725</xdr:rowOff>
    </xdr:from>
    <xdr:to>
      <xdr:col>11</xdr:col>
      <xdr:colOff>866775</xdr:colOff>
      <xdr:row>0</xdr:row>
      <xdr:rowOff>333375</xdr:rowOff>
    </xdr:to>
    <xdr:pic>
      <xdr:nvPicPr>
        <xdr:cNvPr id="2" name="Immagin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85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0</xdr:row>
      <xdr:rowOff>104775</xdr:rowOff>
    </xdr:from>
    <xdr:to>
      <xdr:col>11</xdr:col>
      <xdr:colOff>542925</xdr:colOff>
      <xdr:row>0</xdr:row>
      <xdr:rowOff>314325</xdr:rowOff>
    </xdr:to>
    <xdr:sp>
      <xdr:nvSpPr>
        <xdr:cNvPr id="3" name="Freccia a sinistra 4">
          <a:hlinkClick r:id="rId5"/>
        </xdr:cNvPr>
        <xdr:cNvSpPr>
          <a:spLocks/>
        </xdr:cNvSpPr>
      </xdr:nvSpPr>
      <xdr:spPr>
        <a:xfrm>
          <a:off x="9639300" y="104775"/>
          <a:ext cx="381000" cy="209550"/>
        </a:xfrm>
        <a:prstGeom prst="leftArrow">
          <a:avLst>
            <a:gd name="adj" fmla="val -2264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95250</xdr:rowOff>
    </xdr:from>
    <xdr:to>
      <xdr:col>8</xdr:col>
      <xdr:colOff>742950</xdr:colOff>
      <xdr:row>0</xdr:row>
      <xdr:rowOff>304800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>
          <a:off x="6191250" y="95250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0</xdr:row>
      <xdr:rowOff>85725</xdr:rowOff>
    </xdr:from>
    <xdr:to>
      <xdr:col>8</xdr:col>
      <xdr:colOff>304800</xdr:colOff>
      <xdr:row>0</xdr:row>
      <xdr:rowOff>333375</xdr:rowOff>
    </xdr:to>
    <xdr:pic>
      <xdr:nvPicPr>
        <xdr:cNvPr id="2" name="Immagin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85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95250</xdr:rowOff>
    </xdr:from>
    <xdr:to>
      <xdr:col>8</xdr:col>
      <xdr:colOff>0</xdr:colOff>
      <xdr:row>0</xdr:row>
      <xdr:rowOff>304800</xdr:rowOff>
    </xdr:to>
    <xdr:sp>
      <xdr:nvSpPr>
        <xdr:cNvPr id="3" name="Freccia a sinistra 4">
          <a:hlinkClick r:id="rId5"/>
        </xdr:cNvPr>
        <xdr:cNvSpPr>
          <a:spLocks/>
        </xdr:cNvSpPr>
      </xdr:nvSpPr>
      <xdr:spPr>
        <a:xfrm>
          <a:off x="5448300" y="95250"/>
          <a:ext cx="381000" cy="209550"/>
        </a:xfrm>
        <a:prstGeom prst="leftArrow">
          <a:avLst>
            <a:gd name="adj" fmla="val -2264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0</xdr:rowOff>
    </xdr:from>
    <xdr:to>
      <xdr:col>20</xdr:col>
      <xdr:colOff>247650</xdr:colOff>
      <xdr:row>0</xdr:row>
      <xdr:rowOff>95250</xdr:rowOff>
    </xdr:to>
    <xdr:pic>
      <xdr:nvPicPr>
        <xdr:cNvPr id="1" name="Immagin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0"/>
          <a:ext cx="2476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314325</xdr:colOff>
      <xdr:row>0</xdr:row>
      <xdr:rowOff>19050</xdr:rowOff>
    </xdr:from>
    <xdr:to>
      <xdr:col>20</xdr:col>
      <xdr:colOff>695325</xdr:colOff>
      <xdr:row>0</xdr:row>
      <xdr:rowOff>228600</xdr:rowOff>
    </xdr:to>
    <xdr:sp>
      <xdr:nvSpPr>
        <xdr:cNvPr id="2" name="Freccia a destra 6">
          <a:hlinkClick r:id="rId4"/>
        </xdr:cNvPr>
        <xdr:cNvSpPr>
          <a:spLocks/>
        </xdr:cNvSpPr>
      </xdr:nvSpPr>
      <xdr:spPr>
        <a:xfrm>
          <a:off x="14687550" y="19050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304800</xdr:colOff>
      <xdr:row>0</xdr:row>
      <xdr:rowOff>9525</xdr:rowOff>
    </xdr:from>
    <xdr:to>
      <xdr:col>19</xdr:col>
      <xdr:colOff>685800</xdr:colOff>
      <xdr:row>0</xdr:row>
      <xdr:rowOff>219075</xdr:rowOff>
    </xdr:to>
    <xdr:sp>
      <xdr:nvSpPr>
        <xdr:cNvPr id="3" name="Freccia a sinistra 7">
          <a:hlinkClick r:id="rId5"/>
        </xdr:cNvPr>
        <xdr:cNvSpPr>
          <a:spLocks/>
        </xdr:cNvSpPr>
      </xdr:nvSpPr>
      <xdr:spPr>
        <a:xfrm>
          <a:off x="13973175" y="9525"/>
          <a:ext cx="381000" cy="209550"/>
        </a:xfrm>
        <a:prstGeom prst="leftArrow">
          <a:avLst>
            <a:gd name="adj" fmla="val -2264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28575</xdr:rowOff>
    </xdr:from>
    <xdr:to>
      <xdr:col>8</xdr:col>
      <xdr:colOff>200025</xdr:colOff>
      <xdr:row>0</xdr:row>
      <xdr:rowOff>276225</xdr:rowOff>
    </xdr:to>
    <xdr:pic>
      <xdr:nvPicPr>
        <xdr:cNvPr id="1" name="Immagin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57150</xdr:rowOff>
    </xdr:from>
    <xdr:to>
      <xdr:col>7</xdr:col>
      <xdr:colOff>571500</xdr:colOff>
      <xdr:row>0</xdr:row>
      <xdr:rowOff>266700</xdr:rowOff>
    </xdr:to>
    <xdr:sp>
      <xdr:nvSpPr>
        <xdr:cNvPr id="2" name="Freccia a sinistra 3">
          <a:hlinkClick r:id="rId4"/>
        </xdr:cNvPr>
        <xdr:cNvSpPr>
          <a:spLocks/>
        </xdr:cNvSpPr>
      </xdr:nvSpPr>
      <xdr:spPr>
        <a:xfrm>
          <a:off x="5810250" y="57150"/>
          <a:ext cx="381000" cy="209550"/>
        </a:xfrm>
        <a:prstGeom prst="leftArrow">
          <a:avLst>
            <a:gd name="adj" fmla="val -2264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0</xdr:row>
      <xdr:rowOff>47625</xdr:rowOff>
    </xdr:from>
    <xdr:to>
      <xdr:col>8</xdr:col>
      <xdr:colOff>676275</xdr:colOff>
      <xdr:row>0</xdr:row>
      <xdr:rowOff>257175</xdr:rowOff>
    </xdr:to>
    <xdr:sp>
      <xdr:nvSpPr>
        <xdr:cNvPr id="3" name="Freccia a destra 4">
          <a:hlinkClick r:id="rId5"/>
        </xdr:cNvPr>
        <xdr:cNvSpPr>
          <a:spLocks/>
        </xdr:cNvSpPr>
      </xdr:nvSpPr>
      <xdr:spPr>
        <a:xfrm>
          <a:off x="6629400" y="47625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28575</xdr:rowOff>
    </xdr:from>
    <xdr:to>
      <xdr:col>11</xdr:col>
      <xdr:colOff>666750</xdr:colOff>
      <xdr:row>0</xdr:row>
      <xdr:rowOff>276225</xdr:rowOff>
    </xdr:to>
    <xdr:pic>
      <xdr:nvPicPr>
        <xdr:cNvPr id="1" name="Immagin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866775</xdr:colOff>
      <xdr:row>0</xdr:row>
      <xdr:rowOff>66675</xdr:rowOff>
    </xdr:from>
    <xdr:to>
      <xdr:col>11</xdr:col>
      <xdr:colOff>342900</xdr:colOff>
      <xdr:row>0</xdr:row>
      <xdr:rowOff>257175</xdr:rowOff>
    </xdr:to>
    <xdr:sp>
      <xdr:nvSpPr>
        <xdr:cNvPr id="2" name="Freccia a sinistra 2">
          <a:hlinkClick r:id="rId4"/>
        </xdr:cNvPr>
        <xdr:cNvSpPr>
          <a:spLocks/>
        </xdr:cNvSpPr>
      </xdr:nvSpPr>
      <xdr:spPr>
        <a:xfrm>
          <a:off x="9410700" y="66675"/>
          <a:ext cx="342900" cy="190500"/>
        </a:xfrm>
        <a:prstGeom prst="leftArrow">
          <a:avLst>
            <a:gd name="adj" fmla="val -31226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714375</xdr:colOff>
      <xdr:row>0</xdr:row>
      <xdr:rowOff>57150</xdr:rowOff>
    </xdr:from>
    <xdr:to>
      <xdr:col>12</xdr:col>
      <xdr:colOff>180975</xdr:colOff>
      <xdr:row>0</xdr:row>
      <xdr:rowOff>276225</xdr:rowOff>
    </xdr:to>
    <xdr:sp>
      <xdr:nvSpPr>
        <xdr:cNvPr id="3" name="Freccia a destra 3">
          <a:hlinkClick r:id="rId5"/>
        </xdr:cNvPr>
        <xdr:cNvSpPr>
          <a:spLocks/>
        </xdr:cNvSpPr>
      </xdr:nvSpPr>
      <xdr:spPr>
        <a:xfrm>
          <a:off x="10125075" y="57150"/>
          <a:ext cx="333375" cy="219075"/>
        </a:xfrm>
        <a:prstGeom prst="rightArrow">
          <a:avLst>
            <a:gd name="adj" fmla="val 17143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28575</xdr:rowOff>
    </xdr:from>
    <xdr:to>
      <xdr:col>8</xdr:col>
      <xdr:colOff>666750</xdr:colOff>
      <xdr:row>0</xdr:row>
      <xdr:rowOff>276225</xdr:rowOff>
    </xdr:to>
    <xdr:pic>
      <xdr:nvPicPr>
        <xdr:cNvPr id="1" name="Immagin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876300</xdr:colOff>
      <xdr:row>0</xdr:row>
      <xdr:rowOff>47625</xdr:rowOff>
    </xdr:from>
    <xdr:to>
      <xdr:col>8</xdr:col>
      <xdr:colOff>342900</xdr:colOff>
      <xdr:row>0</xdr:row>
      <xdr:rowOff>257175</xdr:rowOff>
    </xdr:to>
    <xdr:sp>
      <xdr:nvSpPr>
        <xdr:cNvPr id="2" name="Freccia a sinistra 2">
          <a:hlinkClick r:id="rId4"/>
        </xdr:cNvPr>
        <xdr:cNvSpPr>
          <a:spLocks/>
        </xdr:cNvSpPr>
      </xdr:nvSpPr>
      <xdr:spPr>
        <a:xfrm>
          <a:off x="6705600" y="47625"/>
          <a:ext cx="447675" cy="209550"/>
        </a:xfrm>
        <a:prstGeom prst="leftArrow">
          <a:avLst>
            <a:gd name="adj" fmla="val -26712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733425</xdr:colOff>
      <xdr:row>0</xdr:row>
      <xdr:rowOff>47625</xdr:rowOff>
    </xdr:from>
    <xdr:to>
      <xdr:col>9</xdr:col>
      <xdr:colOff>133350</xdr:colOff>
      <xdr:row>0</xdr:row>
      <xdr:rowOff>257175</xdr:rowOff>
    </xdr:to>
    <xdr:sp>
      <xdr:nvSpPr>
        <xdr:cNvPr id="3" name="Freccia a destra 3">
          <a:hlinkClick r:id="rId5"/>
        </xdr:cNvPr>
        <xdr:cNvSpPr>
          <a:spLocks/>
        </xdr:cNvSpPr>
      </xdr:nvSpPr>
      <xdr:spPr>
        <a:xfrm>
          <a:off x="7543800" y="47625"/>
          <a:ext cx="381000" cy="209550"/>
        </a:xfrm>
        <a:prstGeom prst="rightArrow">
          <a:avLst>
            <a:gd name="adj" fmla="val 22499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4.00390625" style="13" customWidth="1"/>
    <col min="2" max="11" width="10.8515625" style="13" customWidth="1"/>
    <col min="12" max="12" width="4.28125" style="13" customWidth="1"/>
    <col min="13" max="24" width="0" style="13" hidden="1" customWidth="1"/>
    <col min="25" max="16384" width="10.8515625" style="13" hidden="1" customWidth="1"/>
  </cols>
  <sheetData>
    <row r="1" s="79" customFormat="1" ht="15">
      <c r="A1" s="79" t="s">
        <v>64</v>
      </c>
    </row>
    <row r="2" s="79" customFormat="1" ht="15"/>
    <row r="3" s="79" customFormat="1" ht="15"/>
    <row r="4" s="79" customFormat="1" ht="15"/>
    <row r="5" s="79" customFormat="1" ht="15"/>
    <row r="6" s="79" customFormat="1" ht="15"/>
    <row r="7" ht="15">
      <c r="A7" s="13" t="s">
        <v>64</v>
      </c>
    </row>
    <row r="8" spans="2:11" ht="21.75" customHeight="1">
      <c r="B8" s="144" t="s">
        <v>63</v>
      </c>
      <c r="C8" s="144"/>
      <c r="D8" s="144"/>
      <c r="E8" s="144"/>
      <c r="F8" s="144"/>
      <c r="G8" s="144"/>
      <c r="H8" s="144"/>
      <c r="I8" s="144"/>
      <c r="J8" s="144"/>
      <c r="K8" s="144"/>
    </row>
    <row r="9" ht="15"/>
    <row r="10" spans="2:11" ht="15">
      <c r="B10" s="146" t="s">
        <v>62</v>
      </c>
      <c r="C10" s="146"/>
      <c r="D10" s="146"/>
      <c r="E10" s="146"/>
      <c r="F10" s="146"/>
      <c r="G10" s="146"/>
      <c r="H10" s="146"/>
      <c r="I10" s="146"/>
      <c r="J10" s="146"/>
      <c r="K10" s="146"/>
    </row>
    <row r="11" ht="15"/>
    <row r="12" spans="2:19" ht="45" customHeight="1">
      <c r="B12" s="145" t="s">
        <v>164</v>
      </c>
      <c r="C12" s="145"/>
      <c r="D12" s="145"/>
      <c r="E12" s="145"/>
      <c r="F12" s="145"/>
      <c r="G12" s="145"/>
      <c r="H12" s="145"/>
      <c r="I12" s="145"/>
      <c r="J12" s="145"/>
      <c r="K12" s="14"/>
      <c r="L12" s="15"/>
      <c r="M12" s="15"/>
      <c r="N12" s="15"/>
      <c r="O12" s="15"/>
      <c r="P12" s="15"/>
      <c r="Q12" s="15"/>
      <c r="R12" s="15"/>
      <c r="S12" s="15"/>
    </row>
    <row r="13" spans="2:13" ht="51.75" customHeight="1">
      <c r="B13" s="145" t="s">
        <v>165</v>
      </c>
      <c r="C13" s="145"/>
      <c r="D13" s="145"/>
      <c r="E13" s="145"/>
      <c r="F13" s="145"/>
      <c r="G13" s="145"/>
      <c r="H13" s="145"/>
      <c r="I13" s="145"/>
      <c r="J13" s="145"/>
      <c r="K13" s="14"/>
      <c r="L13" s="15"/>
      <c r="M13" s="15"/>
    </row>
    <row r="14" spans="2:13" ht="49.5" customHeight="1">
      <c r="B14" s="145" t="s">
        <v>166</v>
      </c>
      <c r="C14" s="145"/>
      <c r="D14" s="145"/>
      <c r="E14" s="145"/>
      <c r="F14" s="145"/>
      <c r="G14" s="145"/>
      <c r="H14" s="145"/>
      <c r="I14" s="145"/>
      <c r="J14" s="145"/>
      <c r="K14" s="14"/>
      <c r="L14" s="15"/>
      <c r="M14" s="15"/>
    </row>
    <row r="15" spans="2:11" ht="60.75" customHeight="1">
      <c r="B15" s="145" t="s">
        <v>167</v>
      </c>
      <c r="C15" s="145"/>
      <c r="D15" s="145"/>
      <c r="E15" s="145"/>
      <c r="F15" s="145"/>
      <c r="G15" s="145"/>
      <c r="H15" s="145"/>
      <c r="I15" s="145"/>
      <c r="J15" s="145"/>
      <c r="K15" s="14"/>
    </row>
    <row r="16" spans="2:24" ht="72.75" customHeight="1">
      <c r="B16" s="145" t="s">
        <v>168</v>
      </c>
      <c r="C16" s="145"/>
      <c r="D16" s="145"/>
      <c r="E16" s="145"/>
      <c r="F16" s="145"/>
      <c r="G16" s="145"/>
      <c r="H16" s="145"/>
      <c r="I16" s="145"/>
      <c r="J16" s="145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2:11" ht="55.5" customHeight="1">
      <c r="B17" s="145" t="s">
        <v>61</v>
      </c>
      <c r="C17" s="145"/>
      <c r="D17" s="145"/>
      <c r="E17" s="145"/>
      <c r="F17" s="145"/>
      <c r="G17" s="145"/>
      <c r="H17" s="145"/>
      <c r="I17" s="145"/>
      <c r="J17" s="145"/>
      <c r="K17" s="14"/>
    </row>
    <row r="18" spans="2:13" ht="51.75" customHeight="1">
      <c r="B18" s="145" t="s">
        <v>128</v>
      </c>
      <c r="C18" s="145"/>
      <c r="D18" s="145"/>
      <c r="E18" s="145"/>
      <c r="F18" s="145"/>
      <c r="G18" s="145"/>
      <c r="H18" s="145"/>
      <c r="I18" s="145"/>
      <c r="J18" s="145"/>
      <c r="K18" s="14"/>
      <c r="L18" s="15"/>
      <c r="M18" s="15"/>
    </row>
    <row r="19" spans="2:13" ht="49.5" customHeight="1">
      <c r="B19" s="145" t="s">
        <v>129</v>
      </c>
      <c r="C19" s="145"/>
      <c r="D19" s="145"/>
      <c r="E19" s="145"/>
      <c r="F19" s="145"/>
      <c r="G19" s="145"/>
      <c r="H19" s="145"/>
      <c r="I19" s="145"/>
      <c r="J19" s="145"/>
      <c r="K19" s="14"/>
      <c r="L19" s="15"/>
      <c r="M19" s="15"/>
    </row>
    <row r="20" spans="2:11" ht="60.75" customHeight="1">
      <c r="B20" s="145" t="s">
        <v>148</v>
      </c>
      <c r="C20" s="145"/>
      <c r="D20" s="145"/>
      <c r="E20" s="145"/>
      <c r="F20" s="145"/>
      <c r="G20" s="145"/>
      <c r="H20" s="145"/>
      <c r="I20" s="145"/>
      <c r="J20" s="145"/>
      <c r="K20" s="14"/>
    </row>
    <row r="21" spans="2:24" ht="72.75" customHeight="1">
      <c r="B21" s="145" t="s">
        <v>149</v>
      </c>
      <c r="C21" s="145"/>
      <c r="D21" s="145"/>
      <c r="E21" s="145"/>
      <c r="F21" s="145"/>
      <c r="G21" s="145"/>
      <c r="H21" s="145"/>
      <c r="I21" s="145"/>
      <c r="J21" s="145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2:11" ht="55.5" customHeight="1">
      <c r="B22" s="145" t="s">
        <v>162</v>
      </c>
      <c r="C22" s="145"/>
      <c r="D22" s="145"/>
      <c r="E22" s="145"/>
      <c r="F22" s="145"/>
      <c r="G22" s="145"/>
      <c r="H22" s="145"/>
      <c r="I22" s="145"/>
      <c r="J22" s="145"/>
      <c r="K22" s="14"/>
    </row>
    <row r="23" ht="15"/>
    <row r="24" spans="2:11" ht="15">
      <c r="B24" s="147" t="s">
        <v>163</v>
      </c>
      <c r="C24" s="147"/>
      <c r="D24" s="147"/>
      <c r="E24" s="147"/>
      <c r="F24" s="147"/>
      <c r="G24" s="147"/>
      <c r="H24" s="147"/>
      <c r="I24" s="147"/>
      <c r="J24" s="147"/>
      <c r="K24" s="147"/>
    </row>
    <row r="25" spans="2:11" ht="15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 s="79" customFormat="1" ht="15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3:11" s="79" customFormat="1" ht="15">
      <c r="C27" s="78"/>
      <c r="D27" s="78"/>
      <c r="E27" s="78"/>
      <c r="F27" s="80" t="s">
        <v>81</v>
      </c>
      <c r="G27" s="78"/>
      <c r="H27" s="78"/>
      <c r="I27" s="78"/>
      <c r="J27" s="78"/>
      <c r="K27" s="78"/>
    </row>
    <row r="28" s="79" customFormat="1" ht="15"/>
    <row r="29" spans="2:11" ht="15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 ht="15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ht="15"/>
    <row r="32" ht="15"/>
    <row r="33" ht="15"/>
    <row r="34" ht="15"/>
  </sheetData>
  <sheetProtection selectLockedCells="1"/>
  <mergeCells count="14">
    <mergeCell ref="B19:J19"/>
    <mergeCell ref="B20:J20"/>
    <mergeCell ref="B21:J21"/>
    <mergeCell ref="B22:J22"/>
    <mergeCell ref="B10:K10"/>
    <mergeCell ref="B24:K24"/>
    <mergeCell ref="B18:J18"/>
    <mergeCell ref="B8:K8"/>
    <mergeCell ref="B16:J16"/>
    <mergeCell ref="B17:J17"/>
    <mergeCell ref="B12:J12"/>
    <mergeCell ref="B13:J13"/>
    <mergeCell ref="B14:J14"/>
    <mergeCell ref="B15:J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20"/>
  <sheetViews>
    <sheetView zoomScale="110" zoomScaleNormal="110" zoomScalePageLayoutView="0" workbookViewId="0" topLeftCell="B1">
      <selection activeCell="B2" sqref="B2:Y4"/>
    </sheetView>
  </sheetViews>
  <sheetFormatPr defaultColWidth="0" defaultRowHeight="15" zeroHeight="1"/>
  <cols>
    <col min="1" max="1" width="4.28125" style="138" hidden="1" customWidth="1"/>
    <col min="2" max="2" width="10.7109375" style="138" customWidth="1"/>
    <col min="3" max="3" width="10.28125" style="138" customWidth="1"/>
    <col min="4" max="4" width="16.57421875" style="138" customWidth="1"/>
    <col min="5" max="5" width="1.57421875" style="138" customWidth="1"/>
    <col min="6" max="6" width="10.140625" style="138" customWidth="1"/>
    <col min="7" max="7" width="10.7109375" style="138" customWidth="1"/>
    <col min="8" max="8" width="9.421875" style="138" customWidth="1"/>
    <col min="9" max="9" width="9.28125" style="138" customWidth="1"/>
    <col min="10" max="10" width="8.8515625" style="138" customWidth="1"/>
    <col min="11" max="11" width="9.421875" style="138" customWidth="1"/>
    <col min="12" max="12" width="9.57421875" style="138" customWidth="1"/>
    <col min="13" max="13" width="9.28125" style="138" customWidth="1"/>
    <col min="14" max="14" width="9.57421875" style="138" customWidth="1"/>
    <col min="15" max="15" width="8.57421875" style="138" customWidth="1"/>
    <col min="16" max="16" width="9.00390625" style="138" customWidth="1"/>
    <col min="17" max="17" width="9.421875" style="138" customWidth="1"/>
    <col min="18" max="18" width="9.28125" style="138" customWidth="1"/>
    <col min="19" max="19" width="9.140625" style="138" customWidth="1"/>
    <col min="20" max="20" width="8.8515625" style="138" customWidth="1"/>
    <col min="21" max="21" width="9.57421875" style="138" customWidth="1"/>
    <col min="22" max="22" width="9.421875" style="138" customWidth="1"/>
    <col min="23" max="23" width="9.28125" style="138" customWidth="1"/>
    <col min="24" max="24" width="9.7109375" style="138" customWidth="1"/>
    <col min="25" max="25" width="8.00390625" style="138" customWidth="1"/>
    <col min="26" max="16384" width="0" style="138" hidden="1" customWidth="1"/>
  </cols>
  <sheetData>
    <row r="1" spans="1:34" ht="22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7"/>
      <c r="AC1" s="137"/>
      <c r="AD1" s="137"/>
      <c r="AE1" s="137"/>
      <c r="AF1" s="137"/>
      <c r="AG1" s="137"/>
      <c r="AH1" s="137"/>
    </row>
    <row r="2" spans="2:25" s="139" customFormat="1" ht="21.75" customHeight="1">
      <c r="B2" s="182" t="s">
        <v>148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2:25" s="140" customFormat="1" ht="9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4" spans="2:25" s="140" customFormat="1" ht="9" customHeight="1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2:25" s="124" customFormat="1" ht="24" customHeight="1">
      <c r="B5" s="185"/>
      <c r="C5" s="187" t="s">
        <v>136</v>
      </c>
      <c r="D5" s="187" t="s">
        <v>137</v>
      </c>
      <c r="E5" s="123"/>
      <c r="F5" s="180" t="s">
        <v>138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2:25" s="124" customFormat="1" ht="30" customHeight="1">
      <c r="B6" s="186"/>
      <c r="C6" s="188"/>
      <c r="D6" s="188"/>
      <c r="E6" s="125"/>
      <c r="F6" s="180" t="s">
        <v>139</v>
      </c>
      <c r="G6" s="180"/>
      <c r="H6" s="180"/>
      <c r="I6" s="180"/>
      <c r="J6" s="180"/>
      <c r="K6" s="180" t="s">
        <v>140</v>
      </c>
      <c r="L6" s="180"/>
      <c r="M6" s="180"/>
      <c r="N6" s="180"/>
      <c r="O6" s="180"/>
      <c r="P6" s="180" t="s">
        <v>141</v>
      </c>
      <c r="Q6" s="180"/>
      <c r="R6" s="180"/>
      <c r="S6" s="180"/>
      <c r="T6" s="180"/>
      <c r="U6" s="180" t="s">
        <v>142</v>
      </c>
      <c r="V6" s="180"/>
      <c r="W6" s="180"/>
      <c r="X6" s="180"/>
      <c r="Y6" s="180"/>
    </row>
    <row r="7" spans="2:25" s="140" customFormat="1" ht="63" customHeight="1">
      <c r="B7" s="186"/>
      <c r="C7" s="188"/>
      <c r="D7" s="188"/>
      <c r="E7" s="125"/>
      <c r="F7" s="134" t="s">
        <v>143</v>
      </c>
      <c r="G7" s="134" t="s">
        <v>144</v>
      </c>
      <c r="H7" s="134" t="s">
        <v>145</v>
      </c>
      <c r="I7" s="134" t="s">
        <v>146</v>
      </c>
      <c r="J7" s="134" t="s">
        <v>147</v>
      </c>
      <c r="K7" s="134" t="s">
        <v>143</v>
      </c>
      <c r="L7" s="134" t="s">
        <v>144</v>
      </c>
      <c r="M7" s="134" t="s">
        <v>145</v>
      </c>
      <c r="N7" s="134" t="s">
        <v>146</v>
      </c>
      <c r="O7" s="134" t="s">
        <v>147</v>
      </c>
      <c r="P7" s="134" t="s">
        <v>143</v>
      </c>
      <c r="Q7" s="134" t="s">
        <v>144</v>
      </c>
      <c r="R7" s="134" t="s">
        <v>145</v>
      </c>
      <c r="S7" s="134" t="s">
        <v>146</v>
      </c>
      <c r="T7" s="134" t="s">
        <v>147</v>
      </c>
      <c r="U7" s="134" t="s">
        <v>143</v>
      </c>
      <c r="V7" s="134" t="s">
        <v>144</v>
      </c>
      <c r="W7" s="134" t="s">
        <v>145</v>
      </c>
      <c r="X7" s="134" t="s">
        <v>146</v>
      </c>
      <c r="Y7" s="134" t="s">
        <v>147</v>
      </c>
    </row>
    <row r="8" spans="2:25" s="140" customFormat="1" ht="15.75" customHeight="1">
      <c r="B8" s="181" t="s">
        <v>1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2:25" s="141" customFormat="1" ht="15.75" customHeight="1">
      <c r="B9" s="126" t="s">
        <v>2</v>
      </c>
      <c r="C9" s="59">
        <v>768</v>
      </c>
      <c r="D9" s="59">
        <v>195</v>
      </c>
      <c r="E9" s="59"/>
      <c r="F9" s="59">
        <v>13</v>
      </c>
      <c r="G9" s="59">
        <v>106</v>
      </c>
      <c r="H9" s="59">
        <v>57</v>
      </c>
      <c r="I9" s="59">
        <v>3</v>
      </c>
      <c r="J9" s="59">
        <v>17</v>
      </c>
      <c r="K9" s="59">
        <v>9</v>
      </c>
      <c r="L9" s="59">
        <v>111</v>
      </c>
      <c r="M9" s="59">
        <v>54</v>
      </c>
      <c r="N9" s="59">
        <v>4</v>
      </c>
      <c r="O9" s="59">
        <v>18</v>
      </c>
      <c r="P9" s="59">
        <v>7</v>
      </c>
      <c r="Q9" s="59">
        <v>81</v>
      </c>
      <c r="R9" s="59">
        <v>71</v>
      </c>
      <c r="S9" s="59">
        <v>16</v>
      </c>
      <c r="T9" s="59">
        <v>20</v>
      </c>
      <c r="U9" s="59">
        <v>10</v>
      </c>
      <c r="V9" s="59">
        <v>101</v>
      </c>
      <c r="W9" s="59">
        <v>59</v>
      </c>
      <c r="X9" s="59">
        <v>7</v>
      </c>
      <c r="Y9" s="59">
        <v>18</v>
      </c>
    </row>
    <row r="10" spans="2:25" s="140" customFormat="1" ht="15.75" customHeight="1">
      <c r="B10" s="127" t="s">
        <v>3</v>
      </c>
      <c r="C10" s="60">
        <v>8521</v>
      </c>
      <c r="D10" s="60">
        <v>2300</v>
      </c>
      <c r="E10" s="60"/>
      <c r="F10" s="60">
        <v>105</v>
      </c>
      <c r="G10" s="60">
        <v>1397</v>
      </c>
      <c r="H10" s="60">
        <v>615</v>
      </c>
      <c r="I10" s="60">
        <v>61</v>
      </c>
      <c r="J10" s="60">
        <v>122</v>
      </c>
      <c r="K10" s="60">
        <v>101</v>
      </c>
      <c r="L10" s="60">
        <v>1458</v>
      </c>
      <c r="M10" s="60">
        <v>558</v>
      </c>
      <c r="N10" s="60">
        <v>50</v>
      </c>
      <c r="O10" s="60">
        <v>133</v>
      </c>
      <c r="P10" s="60">
        <v>71</v>
      </c>
      <c r="Q10" s="60">
        <v>1007</v>
      </c>
      <c r="R10" s="60">
        <v>871</v>
      </c>
      <c r="S10" s="60">
        <v>196</v>
      </c>
      <c r="T10" s="60">
        <v>155</v>
      </c>
      <c r="U10" s="60">
        <v>98</v>
      </c>
      <c r="V10" s="60">
        <v>1265</v>
      </c>
      <c r="W10" s="60">
        <v>722</v>
      </c>
      <c r="X10" s="60">
        <v>79</v>
      </c>
      <c r="Y10" s="60">
        <v>135</v>
      </c>
    </row>
    <row r="11" spans="2:25" s="140" customFormat="1" ht="15.75" customHeight="1">
      <c r="B11" s="127" t="s">
        <v>4</v>
      </c>
      <c r="C11" s="60">
        <v>20254</v>
      </c>
      <c r="D11" s="60">
        <v>7222</v>
      </c>
      <c r="E11" s="60"/>
      <c r="F11" s="60">
        <v>317</v>
      </c>
      <c r="G11" s="60">
        <v>4580</v>
      </c>
      <c r="H11" s="60">
        <v>1715</v>
      </c>
      <c r="I11" s="60">
        <v>230</v>
      </c>
      <c r="J11" s="60">
        <v>380</v>
      </c>
      <c r="K11" s="60">
        <v>370</v>
      </c>
      <c r="L11" s="60">
        <v>4906</v>
      </c>
      <c r="M11" s="60">
        <v>1449</v>
      </c>
      <c r="N11" s="60">
        <v>108</v>
      </c>
      <c r="O11" s="60">
        <v>390</v>
      </c>
      <c r="P11" s="60">
        <v>226</v>
      </c>
      <c r="Q11" s="60">
        <v>3639</v>
      </c>
      <c r="R11" s="60">
        <v>2246</v>
      </c>
      <c r="S11" s="60">
        <v>569</v>
      </c>
      <c r="T11" s="60">
        <v>543</v>
      </c>
      <c r="U11" s="60">
        <v>336</v>
      </c>
      <c r="V11" s="60">
        <v>4245</v>
      </c>
      <c r="W11" s="60">
        <v>1914</v>
      </c>
      <c r="X11" s="60">
        <v>295</v>
      </c>
      <c r="Y11" s="60">
        <v>432</v>
      </c>
    </row>
    <row r="12" spans="2:25" s="140" customFormat="1" ht="15.75" customHeight="1">
      <c r="B12" s="127" t="s">
        <v>5</v>
      </c>
      <c r="C12" s="60">
        <v>28775</v>
      </c>
      <c r="D12" s="60">
        <v>9522</v>
      </c>
      <c r="E12" s="60"/>
      <c r="F12" s="60">
        <v>423</v>
      </c>
      <c r="G12" s="60">
        <v>5976</v>
      </c>
      <c r="H12" s="60">
        <v>2330</v>
      </c>
      <c r="I12" s="60">
        <v>291</v>
      </c>
      <c r="J12" s="60">
        <v>503</v>
      </c>
      <c r="K12" s="60">
        <v>471</v>
      </c>
      <c r="L12" s="60">
        <v>6364</v>
      </c>
      <c r="M12" s="60">
        <v>2007</v>
      </c>
      <c r="N12" s="60">
        <v>157</v>
      </c>
      <c r="O12" s="60">
        <v>523</v>
      </c>
      <c r="P12" s="60">
        <v>297</v>
      </c>
      <c r="Q12" s="60">
        <v>4646</v>
      </c>
      <c r="R12" s="60">
        <v>3116</v>
      </c>
      <c r="S12" s="60">
        <v>765</v>
      </c>
      <c r="T12" s="60">
        <v>698</v>
      </c>
      <c r="U12" s="60">
        <v>434</v>
      </c>
      <c r="V12" s="60">
        <v>5510</v>
      </c>
      <c r="W12" s="60">
        <v>2635</v>
      </c>
      <c r="X12" s="60">
        <v>375</v>
      </c>
      <c r="Y12" s="60">
        <v>567</v>
      </c>
    </row>
    <row r="13" spans="2:25" s="140" customFormat="1" ht="15.75" customHeight="1">
      <c r="B13" s="184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</row>
    <row r="14" spans="2:25" s="141" customFormat="1" ht="15.75" customHeight="1">
      <c r="B14" s="126" t="s">
        <v>2</v>
      </c>
      <c r="C14" s="129">
        <v>100</v>
      </c>
      <c r="D14" s="129">
        <f>D9/C9*100</f>
        <v>25.390625</v>
      </c>
      <c r="E14" s="59"/>
      <c r="F14" s="129">
        <f>F9/$D9*100</f>
        <v>6.666666666666667</v>
      </c>
      <c r="G14" s="129">
        <f aca="true" t="shared" si="0" ref="G14:Y14">G9/$D9*100</f>
        <v>54.35897435897436</v>
      </c>
      <c r="H14" s="129">
        <f t="shared" si="0"/>
        <v>29.230769230769234</v>
      </c>
      <c r="I14" s="129">
        <f t="shared" si="0"/>
        <v>1.5384615384615385</v>
      </c>
      <c r="J14" s="129">
        <f t="shared" si="0"/>
        <v>8.717948717948717</v>
      </c>
      <c r="K14" s="129">
        <f t="shared" si="0"/>
        <v>4.615384615384616</v>
      </c>
      <c r="L14" s="129">
        <f t="shared" si="0"/>
        <v>56.92307692307692</v>
      </c>
      <c r="M14" s="129">
        <f t="shared" si="0"/>
        <v>27.692307692307693</v>
      </c>
      <c r="N14" s="129">
        <f t="shared" si="0"/>
        <v>2.051282051282051</v>
      </c>
      <c r="O14" s="129">
        <f t="shared" si="0"/>
        <v>9.230769230769232</v>
      </c>
      <c r="P14" s="129">
        <f t="shared" si="0"/>
        <v>3.5897435897435894</v>
      </c>
      <c r="Q14" s="129">
        <f t="shared" si="0"/>
        <v>41.53846153846154</v>
      </c>
      <c r="R14" s="129">
        <f t="shared" si="0"/>
        <v>36.41025641025641</v>
      </c>
      <c r="S14" s="129">
        <f t="shared" si="0"/>
        <v>8.205128205128204</v>
      </c>
      <c r="T14" s="129">
        <f t="shared" si="0"/>
        <v>10.256410256410255</v>
      </c>
      <c r="U14" s="129">
        <f t="shared" si="0"/>
        <v>5.128205128205128</v>
      </c>
      <c r="V14" s="129">
        <f t="shared" si="0"/>
        <v>51.7948717948718</v>
      </c>
      <c r="W14" s="129">
        <f t="shared" si="0"/>
        <v>30.256410256410255</v>
      </c>
      <c r="X14" s="129">
        <f t="shared" si="0"/>
        <v>3.5897435897435894</v>
      </c>
      <c r="Y14" s="129">
        <f t="shared" si="0"/>
        <v>9.230769230769232</v>
      </c>
    </row>
    <row r="15" spans="2:25" s="140" customFormat="1" ht="15.75" customHeight="1">
      <c r="B15" s="127" t="s">
        <v>3</v>
      </c>
      <c r="C15" s="128">
        <v>100</v>
      </c>
      <c r="D15" s="128">
        <f>D10/C10*100</f>
        <v>26.992137073113486</v>
      </c>
      <c r="E15" s="60"/>
      <c r="F15" s="128">
        <f aca="true" t="shared" si="1" ref="F15:Y15">F10/$D10*100</f>
        <v>4.565217391304348</v>
      </c>
      <c r="G15" s="128">
        <f t="shared" si="1"/>
        <v>60.73913043478261</v>
      </c>
      <c r="H15" s="128">
        <f t="shared" si="1"/>
        <v>26.73913043478261</v>
      </c>
      <c r="I15" s="128">
        <f t="shared" si="1"/>
        <v>2.6521739130434785</v>
      </c>
      <c r="J15" s="128">
        <f t="shared" si="1"/>
        <v>5.304347826086957</v>
      </c>
      <c r="K15" s="128">
        <f t="shared" si="1"/>
        <v>4.391304347826087</v>
      </c>
      <c r="L15" s="128">
        <f t="shared" si="1"/>
        <v>63.391304347826086</v>
      </c>
      <c r="M15" s="128">
        <f t="shared" si="1"/>
        <v>24.26086956521739</v>
      </c>
      <c r="N15" s="128">
        <f t="shared" si="1"/>
        <v>2.1739130434782608</v>
      </c>
      <c r="O15" s="128">
        <f t="shared" si="1"/>
        <v>5.782608695652174</v>
      </c>
      <c r="P15" s="128">
        <f t="shared" si="1"/>
        <v>3.0869565217391304</v>
      </c>
      <c r="Q15" s="128">
        <f t="shared" si="1"/>
        <v>43.78260869565217</v>
      </c>
      <c r="R15" s="128">
        <f t="shared" si="1"/>
        <v>37.869565217391305</v>
      </c>
      <c r="S15" s="128">
        <f t="shared" si="1"/>
        <v>8.521739130434783</v>
      </c>
      <c r="T15" s="128">
        <f t="shared" si="1"/>
        <v>6.739130434782608</v>
      </c>
      <c r="U15" s="128">
        <f t="shared" si="1"/>
        <v>4.260869565217392</v>
      </c>
      <c r="V15" s="128">
        <f t="shared" si="1"/>
        <v>55.00000000000001</v>
      </c>
      <c r="W15" s="128">
        <f t="shared" si="1"/>
        <v>31.391304347826086</v>
      </c>
      <c r="X15" s="128">
        <f t="shared" si="1"/>
        <v>3.4347826086956523</v>
      </c>
      <c r="Y15" s="128">
        <f t="shared" si="1"/>
        <v>5.869565217391305</v>
      </c>
    </row>
    <row r="16" spans="2:25" s="140" customFormat="1" ht="15.75" customHeight="1">
      <c r="B16" s="127" t="s">
        <v>4</v>
      </c>
      <c r="C16" s="128">
        <v>100</v>
      </c>
      <c r="D16" s="128">
        <f>D11/C11*100</f>
        <v>35.657154142391626</v>
      </c>
      <c r="E16" s="60"/>
      <c r="F16" s="128">
        <f aca="true" t="shared" si="2" ref="F16:Y16">F11/$D11*100</f>
        <v>4.3893658266408195</v>
      </c>
      <c r="G16" s="128">
        <f t="shared" si="2"/>
        <v>63.41733591802825</v>
      </c>
      <c r="H16" s="128">
        <f t="shared" si="2"/>
        <v>23.74688451952368</v>
      </c>
      <c r="I16" s="128">
        <f t="shared" si="2"/>
        <v>3.1847133757961785</v>
      </c>
      <c r="J16" s="128">
        <f t="shared" si="2"/>
        <v>5.261700360011077</v>
      </c>
      <c r="K16" s="128">
        <f t="shared" si="2"/>
        <v>5.123234561063417</v>
      </c>
      <c r="L16" s="128">
        <f t="shared" si="2"/>
        <v>67.93132096372196</v>
      </c>
      <c r="M16" s="128">
        <f t="shared" si="2"/>
        <v>20.063694267515924</v>
      </c>
      <c r="N16" s="128">
        <f t="shared" si="2"/>
        <v>1.4954306286347272</v>
      </c>
      <c r="O16" s="128">
        <f t="shared" si="2"/>
        <v>5.400166158958737</v>
      </c>
      <c r="P16" s="128">
        <f t="shared" si="2"/>
        <v>3.129327056217114</v>
      </c>
      <c r="Q16" s="128">
        <f t="shared" si="2"/>
        <v>50.38770423705344</v>
      </c>
      <c r="R16" s="128">
        <f t="shared" si="2"/>
        <v>31.09941844364442</v>
      </c>
      <c r="S16" s="128">
        <f t="shared" si="2"/>
        <v>7.878703960121849</v>
      </c>
      <c r="T16" s="128">
        <f t="shared" si="2"/>
        <v>7.518692882857934</v>
      </c>
      <c r="U16" s="128">
        <f t="shared" si="2"/>
        <v>4.652450844641374</v>
      </c>
      <c r="V16" s="128">
        <f t="shared" si="2"/>
        <v>58.77873165328163</v>
      </c>
      <c r="W16" s="128">
        <f t="shared" si="2"/>
        <v>26.50235391858211</v>
      </c>
      <c r="X16" s="128">
        <f t="shared" si="2"/>
        <v>4.084741068955968</v>
      </c>
      <c r="Y16" s="128">
        <f t="shared" si="2"/>
        <v>5.981722514538909</v>
      </c>
    </row>
    <row r="17" spans="1:140" s="140" customFormat="1" ht="15.75" customHeight="1">
      <c r="A17" s="142"/>
      <c r="B17" s="127" t="s">
        <v>5</v>
      </c>
      <c r="C17" s="128">
        <v>100</v>
      </c>
      <c r="D17" s="128">
        <f>D12/C12*100</f>
        <v>33.09122502172024</v>
      </c>
      <c r="E17" s="60"/>
      <c r="F17" s="128">
        <f aca="true" t="shared" si="3" ref="F17:Y17">F12/$D12*100</f>
        <v>4.44234404536862</v>
      </c>
      <c r="G17" s="128">
        <f t="shared" si="3"/>
        <v>62.75992438563327</v>
      </c>
      <c r="H17" s="128">
        <f t="shared" si="3"/>
        <v>24.46964923335434</v>
      </c>
      <c r="I17" s="128">
        <f t="shared" si="3"/>
        <v>3.0560806553245117</v>
      </c>
      <c r="J17" s="128">
        <f t="shared" si="3"/>
        <v>5.282503675698383</v>
      </c>
      <c r="K17" s="128">
        <f t="shared" si="3"/>
        <v>4.946439823566478</v>
      </c>
      <c r="L17" s="128">
        <f t="shared" si="3"/>
        <v>66.83469859273262</v>
      </c>
      <c r="M17" s="128">
        <f t="shared" si="3"/>
        <v>21.07750472589792</v>
      </c>
      <c r="N17" s="128">
        <f t="shared" si="3"/>
        <v>1.648813274522159</v>
      </c>
      <c r="O17" s="128">
        <f t="shared" si="3"/>
        <v>5.492543583280823</v>
      </c>
      <c r="P17" s="128">
        <f t="shared" si="3"/>
        <v>3.119092627599244</v>
      </c>
      <c r="Q17" s="128">
        <f t="shared" si="3"/>
        <v>48.792270531400966</v>
      </c>
      <c r="R17" s="128">
        <f t="shared" si="3"/>
        <v>32.72421760134426</v>
      </c>
      <c r="S17" s="128">
        <f t="shared" si="3"/>
        <v>8.034026465028356</v>
      </c>
      <c r="T17" s="128">
        <f t="shared" si="3"/>
        <v>7.330392774627178</v>
      </c>
      <c r="U17" s="128">
        <f t="shared" si="3"/>
        <v>4.557865994538962</v>
      </c>
      <c r="V17" s="128">
        <f t="shared" si="3"/>
        <v>57.865994538962404</v>
      </c>
      <c r="W17" s="128">
        <f t="shared" si="3"/>
        <v>27.67275782398656</v>
      </c>
      <c r="X17" s="128">
        <f t="shared" si="3"/>
        <v>3.938248267170762</v>
      </c>
      <c r="Y17" s="128">
        <f t="shared" si="3"/>
        <v>5.954631379962192</v>
      </c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</row>
    <row r="18" spans="1:140" s="143" customFormat="1" ht="15.75" customHeight="1">
      <c r="A18" s="142"/>
      <c r="B18" s="130" t="s">
        <v>94</v>
      </c>
      <c r="C18" s="131"/>
      <c r="D18" s="131"/>
      <c r="E18" s="132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</row>
    <row r="19" spans="2:25" s="142" customFormat="1" ht="15.75" customHeight="1">
      <c r="B19" s="66"/>
      <c r="C19" s="128"/>
      <c r="D19" s="128"/>
      <c r="E19" s="60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ht="14.25" hidden="1">
      <c r="B20" s="66"/>
    </row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/>
  <mergeCells count="11">
    <mergeCell ref="F6:J6"/>
    <mergeCell ref="K6:O6"/>
    <mergeCell ref="P6:T6"/>
    <mergeCell ref="U6:Y6"/>
    <mergeCell ref="B8:Y8"/>
    <mergeCell ref="B2:Y4"/>
    <mergeCell ref="B13:Y13"/>
    <mergeCell ref="B5:B7"/>
    <mergeCell ref="C5:C7"/>
    <mergeCell ref="D5:D7"/>
    <mergeCell ref="F5:Y5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2"/>
  <ignoredErrors>
    <ignoredError sqref="D14:D17 F14:F17 G14:G17 H14:H17 I14:I17 J14:Y17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5"/>
  <sheetViews>
    <sheetView zoomScalePageLayoutView="0" workbookViewId="0" topLeftCell="A1">
      <selection activeCell="A1" sqref="A1"/>
    </sheetView>
  </sheetViews>
  <sheetFormatPr defaultColWidth="0" defaultRowHeight="10.5" customHeight="1" zeroHeight="1"/>
  <cols>
    <col min="1" max="1" width="2.421875" style="51" customWidth="1"/>
    <col min="2" max="2" width="24.140625" style="51" customWidth="1"/>
    <col min="3" max="3" width="13.57421875" style="51" customWidth="1"/>
    <col min="4" max="4" width="2.00390625" style="51" customWidth="1"/>
    <col min="5" max="8" width="14.7109375" style="51" customWidth="1"/>
    <col min="9" max="9" width="2.140625" style="51" customWidth="1"/>
    <col min="10" max="36" width="0" style="51" hidden="1" customWidth="1"/>
    <col min="37" max="16384" width="9.140625" style="51" hidden="1" customWidth="1"/>
  </cols>
  <sheetData>
    <row r="1" ht="24" customHeight="1"/>
    <row r="2" spans="2:8" s="52" customFormat="1" ht="41.25" customHeight="1">
      <c r="B2" s="176" t="s">
        <v>149</v>
      </c>
      <c r="C2" s="176"/>
      <c r="D2" s="176"/>
      <c r="E2" s="176"/>
      <c r="F2" s="176"/>
      <c r="G2" s="176"/>
      <c r="H2" s="176"/>
    </row>
    <row r="3" spans="2:8" s="52" customFormat="1" ht="12" customHeight="1">
      <c r="B3" s="177"/>
      <c r="C3" s="178" t="s">
        <v>155</v>
      </c>
      <c r="D3" s="53"/>
      <c r="E3" s="180" t="s">
        <v>154</v>
      </c>
      <c r="F3" s="180"/>
      <c r="G3" s="180"/>
      <c r="H3" s="180"/>
    </row>
    <row r="4" spans="2:8" s="55" customFormat="1" ht="45">
      <c r="B4" s="177"/>
      <c r="C4" s="179"/>
      <c r="D4" s="53"/>
      <c r="E4" s="114" t="s">
        <v>150</v>
      </c>
      <c r="F4" s="114" t="s">
        <v>151</v>
      </c>
      <c r="G4" s="114" t="s">
        <v>152</v>
      </c>
      <c r="H4" s="114" t="s">
        <v>153</v>
      </c>
    </row>
    <row r="5" spans="2:8" s="57" customFormat="1" ht="12">
      <c r="B5" s="56"/>
      <c r="C5" s="175"/>
      <c r="D5" s="175"/>
      <c r="E5" s="175"/>
      <c r="F5" s="175"/>
      <c r="G5" s="175"/>
      <c r="H5" s="175"/>
    </row>
    <row r="6" spans="2:8" s="57" customFormat="1" ht="12">
      <c r="B6" s="58" t="s">
        <v>2</v>
      </c>
      <c r="C6" s="59">
        <v>768</v>
      </c>
      <c r="D6" s="59"/>
      <c r="E6" s="59">
        <v>157</v>
      </c>
      <c r="F6" s="59">
        <v>128</v>
      </c>
      <c r="G6" s="59">
        <v>87</v>
      </c>
      <c r="H6" s="59">
        <v>247</v>
      </c>
    </row>
    <row r="7" spans="2:8" s="57" customFormat="1" ht="12">
      <c r="B7" s="56" t="s">
        <v>3</v>
      </c>
      <c r="C7" s="60">
        <v>8521</v>
      </c>
      <c r="D7" s="60">
        <v>0</v>
      </c>
      <c r="E7" s="60">
        <v>1691</v>
      </c>
      <c r="F7" s="60">
        <v>1265</v>
      </c>
      <c r="G7" s="60">
        <v>708</v>
      </c>
      <c r="H7" s="60">
        <v>2831</v>
      </c>
    </row>
    <row r="8" spans="2:8" s="57" customFormat="1" ht="12">
      <c r="B8" s="56" t="s">
        <v>4</v>
      </c>
      <c r="C8" s="60">
        <v>20254</v>
      </c>
      <c r="D8" s="60">
        <v>0</v>
      </c>
      <c r="E8" s="60">
        <v>5539</v>
      </c>
      <c r="F8" s="60">
        <v>3665</v>
      </c>
      <c r="G8" s="60">
        <v>1749</v>
      </c>
      <c r="H8" s="60">
        <v>7857</v>
      </c>
    </row>
    <row r="9" spans="2:8" s="57" customFormat="1" ht="12">
      <c r="B9" s="56" t="s">
        <v>5</v>
      </c>
      <c r="C9" s="60">
        <v>28775</v>
      </c>
      <c r="D9" s="60"/>
      <c r="E9" s="60">
        <v>7231</v>
      </c>
      <c r="F9" s="60">
        <v>4929</v>
      </c>
      <c r="G9" s="60">
        <v>2458</v>
      </c>
      <c r="H9" s="60">
        <v>10688</v>
      </c>
    </row>
    <row r="10" spans="2:8" s="57" customFormat="1" ht="12">
      <c r="B10" s="61"/>
      <c r="C10" s="175"/>
      <c r="D10" s="175"/>
      <c r="E10" s="175"/>
      <c r="F10" s="175"/>
      <c r="G10" s="175"/>
      <c r="H10" s="175"/>
    </row>
    <row r="11" spans="2:8" s="57" customFormat="1" ht="12">
      <c r="B11" s="58" t="s">
        <v>2</v>
      </c>
      <c r="C11" s="62">
        <v>100</v>
      </c>
      <c r="D11" s="62"/>
      <c r="E11" s="62">
        <f aca="true" t="shared" si="0" ref="E11:H14">+E6/$C6*100</f>
        <v>20.442708333333336</v>
      </c>
      <c r="F11" s="62">
        <f t="shared" si="0"/>
        <v>16.666666666666664</v>
      </c>
      <c r="G11" s="62">
        <f t="shared" si="0"/>
        <v>11.328125</v>
      </c>
      <c r="H11" s="62">
        <f t="shared" si="0"/>
        <v>32.16145833333333</v>
      </c>
    </row>
    <row r="12" spans="2:8" s="57" customFormat="1" ht="12">
      <c r="B12" s="56" t="s">
        <v>3</v>
      </c>
      <c r="C12" s="63">
        <v>100</v>
      </c>
      <c r="D12" s="63"/>
      <c r="E12" s="63">
        <f t="shared" si="0"/>
        <v>19.84508860462387</v>
      </c>
      <c r="F12" s="63">
        <f t="shared" si="0"/>
        <v>14.845675390212415</v>
      </c>
      <c r="G12" s="63">
        <f t="shared" si="0"/>
        <v>8.308883933810586</v>
      </c>
      <c r="H12" s="63">
        <f t="shared" si="0"/>
        <v>33.22380002347142</v>
      </c>
    </row>
    <row r="13" spans="2:8" s="57" customFormat="1" ht="12">
      <c r="B13" s="56" t="s">
        <v>4</v>
      </c>
      <c r="C13" s="63">
        <v>100</v>
      </c>
      <c r="D13" s="63"/>
      <c r="E13" s="63">
        <f t="shared" si="0"/>
        <v>27.347684408018168</v>
      </c>
      <c r="F13" s="63">
        <f t="shared" si="0"/>
        <v>18.095191073368223</v>
      </c>
      <c r="G13" s="63">
        <f t="shared" si="0"/>
        <v>8.63533129258418</v>
      </c>
      <c r="H13" s="63">
        <f t="shared" si="0"/>
        <v>38.792337316085714</v>
      </c>
    </row>
    <row r="14" spans="2:8" s="57" customFormat="1" ht="12">
      <c r="B14" s="64" t="s">
        <v>5</v>
      </c>
      <c r="C14" s="65">
        <v>100</v>
      </c>
      <c r="D14" s="65"/>
      <c r="E14" s="65">
        <f t="shared" si="0"/>
        <v>25.129452649869677</v>
      </c>
      <c r="F14" s="65">
        <f t="shared" si="0"/>
        <v>17.129452649869677</v>
      </c>
      <c r="G14" s="65">
        <f t="shared" si="0"/>
        <v>8.542137271937445</v>
      </c>
      <c r="H14" s="65">
        <f t="shared" si="0"/>
        <v>37.14335360556038</v>
      </c>
    </row>
    <row r="15" spans="2:35" s="70" customFormat="1" ht="11.25">
      <c r="B15" s="66" t="s">
        <v>94</v>
      </c>
      <c r="C15" s="67"/>
      <c r="D15" s="67"/>
      <c r="E15" s="67"/>
      <c r="F15" s="67"/>
      <c r="G15" s="67"/>
      <c r="H15" s="67"/>
      <c r="I15" s="68"/>
      <c r="J15" s="68"/>
      <c r="K15" s="68"/>
      <c r="L15" s="68"/>
      <c r="M15" s="68"/>
      <c r="N15" s="68"/>
      <c r="O15" s="68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</row>
    <row r="16" ht="10.5"/>
  </sheetData>
  <sheetProtection/>
  <mergeCells count="6">
    <mergeCell ref="C10:H10"/>
    <mergeCell ref="B2:H2"/>
    <mergeCell ref="B3:B4"/>
    <mergeCell ref="C3:C4"/>
    <mergeCell ref="E3:H3"/>
    <mergeCell ref="C5:H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15"/>
  <sheetViews>
    <sheetView zoomScalePageLayoutView="0" workbookViewId="0" topLeftCell="A1">
      <selection activeCell="C6" sqref="C6"/>
    </sheetView>
  </sheetViews>
  <sheetFormatPr defaultColWidth="0" defaultRowHeight="10.5" customHeight="1" zeroHeight="1"/>
  <cols>
    <col min="1" max="1" width="2.421875" style="51" customWidth="1"/>
    <col min="2" max="2" width="24.140625" style="51" customWidth="1"/>
    <col min="3" max="3" width="12.28125" style="51" customWidth="1"/>
    <col min="4" max="4" width="16.28125" style="51" customWidth="1"/>
    <col min="5" max="5" width="15.421875" style="51" customWidth="1"/>
    <col min="6" max="6" width="2.00390625" style="51" customWidth="1"/>
    <col min="7" max="9" width="14.7109375" style="51" customWidth="1"/>
    <col min="10" max="10" width="2.140625" style="51" customWidth="1"/>
    <col min="11" max="37" width="0" style="51" hidden="1" customWidth="1"/>
    <col min="38" max="16384" width="9.140625" style="51" hidden="1" customWidth="1"/>
  </cols>
  <sheetData>
    <row r="1" ht="24" customHeight="1"/>
    <row r="2" spans="2:9" s="52" customFormat="1" ht="34.5" customHeight="1">
      <c r="B2" s="176" t="s">
        <v>162</v>
      </c>
      <c r="C2" s="176"/>
      <c r="D2" s="176"/>
      <c r="E2" s="176"/>
      <c r="F2" s="176"/>
      <c r="G2" s="176"/>
      <c r="H2" s="176"/>
      <c r="I2" s="176"/>
    </row>
    <row r="3" spans="2:9" s="52" customFormat="1" ht="28.5" customHeight="1">
      <c r="B3" s="177"/>
      <c r="C3" s="178" t="s">
        <v>0</v>
      </c>
      <c r="D3" s="189" t="s">
        <v>156</v>
      </c>
      <c r="E3" s="178" t="s">
        <v>157</v>
      </c>
      <c r="F3" s="53"/>
      <c r="G3" s="180" t="s">
        <v>161</v>
      </c>
      <c r="H3" s="180"/>
      <c r="I3" s="180"/>
    </row>
    <row r="4" spans="2:9" s="55" customFormat="1" ht="65.25" customHeight="1">
      <c r="B4" s="177"/>
      <c r="C4" s="179"/>
      <c r="D4" s="190"/>
      <c r="E4" s="179"/>
      <c r="F4" s="53"/>
      <c r="G4" s="114" t="s">
        <v>158</v>
      </c>
      <c r="H4" s="114" t="s">
        <v>159</v>
      </c>
      <c r="I4" s="114" t="s">
        <v>160</v>
      </c>
    </row>
    <row r="5" spans="2:9" s="57" customFormat="1" ht="12">
      <c r="B5" s="56"/>
      <c r="C5" s="175" t="s">
        <v>1</v>
      </c>
      <c r="D5" s="175"/>
      <c r="E5" s="175"/>
      <c r="F5" s="175"/>
      <c r="G5" s="175"/>
      <c r="H5" s="175"/>
      <c r="I5" s="175"/>
    </row>
    <row r="6" spans="2:9" s="57" customFormat="1" ht="12">
      <c r="B6" s="58" t="s">
        <v>2</v>
      </c>
      <c r="C6" s="59">
        <v>733</v>
      </c>
      <c r="D6" s="59">
        <v>261</v>
      </c>
      <c r="E6" s="59">
        <v>189</v>
      </c>
      <c r="F6" s="59"/>
      <c r="G6" s="59">
        <v>208</v>
      </c>
      <c r="H6" s="59">
        <v>198</v>
      </c>
      <c r="I6" s="59">
        <v>51</v>
      </c>
    </row>
    <row r="7" spans="2:9" s="57" customFormat="1" ht="12">
      <c r="B7" s="56" t="s">
        <v>3</v>
      </c>
      <c r="C7" s="60">
        <v>8070</v>
      </c>
      <c r="D7" s="60">
        <v>2650</v>
      </c>
      <c r="E7" s="60">
        <v>1837</v>
      </c>
      <c r="F7" s="60"/>
      <c r="G7" s="60">
        <v>2135</v>
      </c>
      <c r="H7" s="60">
        <v>2051</v>
      </c>
      <c r="I7" s="60">
        <v>410</v>
      </c>
    </row>
    <row r="8" spans="2:9" s="57" customFormat="1" ht="12">
      <c r="B8" s="56" t="s">
        <v>4</v>
      </c>
      <c r="C8" s="60">
        <v>19638</v>
      </c>
      <c r="D8" s="60">
        <v>6363</v>
      </c>
      <c r="E8" s="60">
        <v>4362</v>
      </c>
      <c r="F8" s="60"/>
      <c r="G8" s="60">
        <v>5450</v>
      </c>
      <c r="H8" s="60">
        <v>5345</v>
      </c>
      <c r="I8" s="60">
        <v>916</v>
      </c>
    </row>
    <row r="9" spans="2:9" s="57" customFormat="1" ht="12">
      <c r="B9" s="56" t="s">
        <v>5</v>
      </c>
      <c r="C9" s="60">
        <v>27709</v>
      </c>
      <c r="D9" s="60">
        <v>9013</v>
      </c>
      <c r="E9" s="60">
        <v>6199</v>
      </c>
      <c r="F9" s="60"/>
      <c r="G9" s="60">
        <v>7585</v>
      </c>
      <c r="H9" s="60">
        <v>7396</v>
      </c>
      <c r="I9" s="60">
        <v>1327</v>
      </c>
    </row>
    <row r="10" spans="2:9" s="57" customFormat="1" ht="12">
      <c r="B10" s="61"/>
      <c r="C10" s="175" t="s">
        <v>6</v>
      </c>
      <c r="D10" s="175"/>
      <c r="E10" s="175"/>
      <c r="F10" s="175"/>
      <c r="G10" s="175"/>
      <c r="H10" s="175"/>
      <c r="I10" s="175"/>
    </row>
    <row r="11" spans="2:9" s="57" customFormat="1" ht="12">
      <c r="B11" s="58" t="s">
        <v>2</v>
      </c>
      <c r="C11" s="62">
        <f>+C6/$C6*100</f>
        <v>100</v>
      </c>
      <c r="D11" s="62">
        <f>D6/$C6*100</f>
        <v>35.60709413369714</v>
      </c>
      <c r="E11" s="62">
        <f>E6/$C6*100</f>
        <v>25.78444747612551</v>
      </c>
      <c r="F11" s="62"/>
      <c r="G11" s="62">
        <f>G6/$C6*100</f>
        <v>28.376534788540248</v>
      </c>
      <c r="H11" s="62">
        <f>H6/$C6*100</f>
        <v>27.012278308321964</v>
      </c>
      <c r="I11" s="62">
        <f>I6/$C6*100</f>
        <v>6.957708049113233</v>
      </c>
    </row>
    <row r="12" spans="2:9" s="57" customFormat="1" ht="12">
      <c r="B12" s="56" t="s">
        <v>3</v>
      </c>
      <c r="C12" s="63">
        <f>+C7/$C7*100</f>
        <v>100</v>
      </c>
      <c r="D12" s="63">
        <f aca="true" t="shared" si="0" ref="D12:I12">D7/$C7*100</f>
        <v>32.83767038413878</v>
      </c>
      <c r="E12" s="63">
        <f t="shared" si="0"/>
        <v>22.763320941759606</v>
      </c>
      <c r="F12" s="63"/>
      <c r="G12" s="63">
        <f t="shared" si="0"/>
        <v>26.45600991325898</v>
      </c>
      <c r="H12" s="63">
        <f t="shared" si="0"/>
        <v>25.415117719950437</v>
      </c>
      <c r="I12" s="63">
        <f t="shared" si="0"/>
        <v>5.080545229244114</v>
      </c>
    </row>
    <row r="13" spans="2:9" s="57" customFormat="1" ht="12">
      <c r="B13" s="56" t="s">
        <v>4</v>
      </c>
      <c r="C13" s="63">
        <f>+C8/$C8*100</f>
        <v>100</v>
      </c>
      <c r="D13" s="63">
        <f aca="true" t="shared" si="1" ref="D13:I13">D8/$C8*100</f>
        <v>32.40146654445463</v>
      </c>
      <c r="E13" s="63">
        <f t="shared" si="1"/>
        <v>22.212037885731746</v>
      </c>
      <c r="F13" s="63"/>
      <c r="G13" s="63">
        <f t="shared" si="1"/>
        <v>27.752316936551587</v>
      </c>
      <c r="H13" s="63">
        <f t="shared" si="1"/>
        <v>27.21763927080151</v>
      </c>
      <c r="I13" s="63">
        <f t="shared" si="1"/>
        <v>4.664426112638761</v>
      </c>
    </row>
    <row r="14" spans="2:9" s="57" customFormat="1" ht="12">
      <c r="B14" s="64" t="s">
        <v>5</v>
      </c>
      <c r="C14" s="65">
        <f>+C9/$C9*100</f>
        <v>100</v>
      </c>
      <c r="D14" s="65">
        <f aca="true" t="shared" si="2" ref="D14:I14">D9/$C9*100</f>
        <v>32.52733768811578</v>
      </c>
      <c r="E14" s="65">
        <f t="shared" si="2"/>
        <v>22.371792558374533</v>
      </c>
      <c r="F14" s="65"/>
      <c r="G14" s="65">
        <f t="shared" si="2"/>
        <v>27.373777473023203</v>
      </c>
      <c r="H14" s="65">
        <f t="shared" si="2"/>
        <v>26.691688621025662</v>
      </c>
      <c r="I14" s="65">
        <f t="shared" si="2"/>
        <v>4.78905770688224</v>
      </c>
    </row>
    <row r="15" spans="2:36" s="70" customFormat="1" ht="11.25">
      <c r="B15" s="66" t="s">
        <v>94</v>
      </c>
      <c r="C15" s="67"/>
      <c r="D15" s="67"/>
      <c r="E15" s="67"/>
      <c r="F15" s="67"/>
      <c r="G15" s="67"/>
      <c r="H15" s="67"/>
      <c r="I15" s="67"/>
      <c r="J15" s="68"/>
      <c r="K15" s="68"/>
      <c r="L15" s="68"/>
      <c r="M15" s="68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ht="10.5"/>
  </sheetData>
  <sheetProtection/>
  <mergeCells count="8">
    <mergeCell ref="C10:I10"/>
    <mergeCell ref="D3:D4"/>
    <mergeCell ref="B2:I2"/>
    <mergeCell ref="B3:B4"/>
    <mergeCell ref="C3:C4"/>
    <mergeCell ref="E3:E4"/>
    <mergeCell ref="G3:I3"/>
    <mergeCell ref="C5:I5"/>
  </mergeCells>
  <printOptions horizontalCentered="1"/>
  <pageMargins left="0.1968503937007874" right="0.1968503937007874" top="0.35433070866141736" bottom="0.35433070866141736" header="0.31496062992125984" footer="0.31496062992125984"/>
  <pageSetup fitToHeight="1" fitToWidth="1" orientation="landscape" paperSize="9" r:id="rId2"/>
  <ignoredErrors>
    <ignoredError sqref="C11:I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0"/>
  <sheetViews>
    <sheetView zoomScalePageLayoutView="0" workbookViewId="0" topLeftCell="A1">
      <selection activeCell="H16" sqref="H16"/>
    </sheetView>
  </sheetViews>
  <sheetFormatPr defaultColWidth="0" defaultRowHeight="15" zeroHeight="1"/>
  <cols>
    <col min="1" max="1" width="2.421875" style="77" customWidth="1"/>
    <col min="2" max="3" width="9.140625" style="77" customWidth="1"/>
    <col min="4" max="4" width="2.7109375" style="77" customWidth="1"/>
    <col min="5" max="5" width="9.140625" style="77" customWidth="1"/>
    <col min="6" max="6" width="12.421875" style="77" customWidth="1"/>
    <col min="7" max="7" width="2.28125" style="77" customWidth="1"/>
    <col min="8" max="8" width="14.8515625" style="77" customWidth="1"/>
    <col min="9" max="9" width="7.8515625" style="77" customWidth="1"/>
    <col min="10" max="10" width="9.28125" style="77" customWidth="1"/>
    <col min="11" max="11" width="2.140625" style="77" customWidth="1"/>
    <col min="12" max="12" width="13.00390625" style="77" customWidth="1"/>
    <col min="13" max="13" width="9.00390625" style="77" customWidth="1"/>
    <col min="14" max="14" width="12.421875" style="77" customWidth="1"/>
    <col min="15" max="15" width="2.28125" style="77" customWidth="1"/>
    <col min="16" max="16" width="13.28125" style="77" customWidth="1"/>
    <col min="17" max="17" width="11.421875" style="77" customWidth="1"/>
    <col min="18" max="18" width="9.140625" style="77" customWidth="1"/>
    <col min="19" max="19" width="13.57421875" style="77" customWidth="1"/>
    <col min="20" max="21" width="11.28125" style="77" customWidth="1"/>
    <col min="22" max="24" width="11.28125" style="77" hidden="1" customWidth="1"/>
    <col min="25" max="25" width="2.8515625" style="77" hidden="1" customWidth="1"/>
    <col min="26" max="16384" width="0" style="77" hidden="1" customWidth="1"/>
  </cols>
  <sheetData>
    <row r="1" ht="36" customHeight="1"/>
    <row r="2" spans="2:24" ht="30" customHeight="1">
      <c r="B2" s="156" t="s">
        <v>65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/>
      <c r="V2" s="157"/>
      <c r="W2" s="157"/>
      <c r="X2" s="157"/>
    </row>
    <row r="3" spans="2:24" ht="33.75" customHeight="1">
      <c r="B3" s="158"/>
      <c r="C3" s="159" t="s">
        <v>0</v>
      </c>
      <c r="D3" s="76"/>
      <c r="E3" s="150" t="s">
        <v>66</v>
      </c>
      <c r="F3" s="150"/>
      <c r="G3" s="73"/>
      <c r="H3" s="162" t="s">
        <v>67</v>
      </c>
      <c r="I3" s="162"/>
      <c r="J3" s="162"/>
      <c r="K3" s="75"/>
      <c r="L3" s="151" t="s">
        <v>68</v>
      </c>
      <c r="M3" s="161"/>
      <c r="N3" s="109"/>
      <c r="O3" s="73"/>
      <c r="P3" s="150" t="s">
        <v>69</v>
      </c>
      <c r="Q3" s="150"/>
      <c r="R3" s="150"/>
      <c r="S3" s="150"/>
      <c r="T3" s="150"/>
      <c r="U3" s="23"/>
      <c r="V3" s="23"/>
      <c r="W3" s="23"/>
      <c r="X3" s="23"/>
    </row>
    <row r="4" spans="2:24" ht="90">
      <c r="B4" s="158"/>
      <c r="C4" s="160"/>
      <c r="D4" s="76"/>
      <c r="E4" s="74" t="s">
        <v>70</v>
      </c>
      <c r="F4" s="74" t="s">
        <v>71</v>
      </c>
      <c r="G4" s="75"/>
      <c r="H4" s="74" t="s">
        <v>72</v>
      </c>
      <c r="I4" s="151" t="s">
        <v>73</v>
      </c>
      <c r="J4" s="151"/>
      <c r="K4" s="75"/>
      <c r="L4" s="74" t="s">
        <v>74</v>
      </c>
      <c r="M4" s="151" t="s">
        <v>75</v>
      </c>
      <c r="N4" s="151"/>
      <c r="O4" s="75"/>
      <c r="P4" s="74" t="s">
        <v>76</v>
      </c>
      <c r="Q4" s="74" t="s">
        <v>77</v>
      </c>
      <c r="R4" s="74" t="s">
        <v>78</v>
      </c>
      <c r="S4" s="74" t="s">
        <v>79</v>
      </c>
      <c r="T4" s="111" t="s">
        <v>80</v>
      </c>
      <c r="U4" s="112"/>
      <c r="V4" s="112"/>
      <c r="W4" s="112"/>
      <c r="X4" s="112"/>
    </row>
    <row r="5" spans="2:24" ht="15">
      <c r="B5" s="22"/>
      <c r="C5" s="155" t="s">
        <v>1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23"/>
      <c r="V5" s="23"/>
      <c r="W5" s="23"/>
      <c r="X5" s="23"/>
    </row>
    <row r="6" spans="2:24" ht="15">
      <c r="B6" s="23" t="s">
        <v>2</v>
      </c>
      <c r="C6" s="24">
        <v>755</v>
      </c>
      <c r="D6" s="24"/>
      <c r="E6" s="24">
        <v>412</v>
      </c>
      <c r="F6" s="24">
        <v>320</v>
      </c>
      <c r="G6" s="24"/>
      <c r="H6" s="24">
        <v>249</v>
      </c>
      <c r="I6" s="153">
        <v>120</v>
      </c>
      <c r="J6" s="153"/>
      <c r="K6" s="24"/>
      <c r="L6" s="24">
        <v>258</v>
      </c>
      <c r="M6" s="153">
        <v>42</v>
      </c>
      <c r="N6" s="153"/>
      <c r="O6" s="24"/>
      <c r="P6" s="24">
        <v>334</v>
      </c>
      <c r="Q6" s="24">
        <v>229</v>
      </c>
      <c r="R6" s="24">
        <v>152</v>
      </c>
      <c r="S6" s="24">
        <v>68</v>
      </c>
      <c r="T6" s="24">
        <v>25</v>
      </c>
      <c r="U6" s="24"/>
      <c r="V6" s="24"/>
      <c r="W6" s="24"/>
      <c r="X6" s="24"/>
    </row>
    <row r="7" spans="2:24" ht="15">
      <c r="B7" s="22" t="s">
        <v>3</v>
      </c>
      <c r="C7" s="25">
        <v>8153</v>
      </c>
      <c r="D7" s="25"/>
      <c r="E7" s="25">
        <v>4818</v>
      </c>
      <c r="F7" s="25">
        <v>3431</v>
      </c>
      <c r="G7" s="25"/>
      <c r="H7" s="25">
        <v>3415</v>
      </c>
      <c r="I7" s="154">
        <v>1706</v>
      </c>
      <c r="J7" s="154"/>
      <c r="K7" s="25"/>
      <c r="L7" s="25">
        <v>2859</v>
      </c>
      <c r="M7" s="154">
        <v>477</v>
      </c>
      <c r="N7" s="154"/>
      <c r="O7" s="25"/>
      <c r="P7" s="25">
        <v>3916</v>
      </c>
      <c r="Q7" s="25">
        <v>2089</v>
      </c>
      <c r="R7" s="25">
        <v>1743</v>
      </c>
      <c r="S7" s="25">
        <v>824</v>
      </c>
      <c r="T7" s="25">
        <v>239</v>
      </c>
      <c r="U7" s="25"/>
      <c r="V7" s="25"/>
      <c r="W7" s="25"/>
      <c r="X7" s="25"/>
    </row>
    <row r="8" spans="2:24" ht="15">
      <c r="B8" s="22" t="s">
        <v>4</v>
      </c>
      <c r="C8" s="25">
        <v>19847</v>
      </c>
      <c r="D8" s="25"/>
      <c r="E8" s="25">
        <v>14269</v>
      </c>
      <c r="F8" s="25">
        <v>9186</v>
      </c>
      <c r="G8" s="25"/>
      <c r="H8" s="25">
        <v>10394</v>
      </c>
      <c r="I8" s="154">
        <v>7304</v>
      </c>
      <c r="J8" s="154"/>
      <c r="K8" s="25"/>
      <c r="L8" s="25">
        <v>7268</v>
      </c>
      <c r="M8" s="154">
        <v>1347</v>
      </c>
      <c r="N8" s="154"/>
      <c r="O8" s="25"/>
      <c r="P8" s="25">
        <v>10368</v>
      </c>
      <c r="Q8" s="25">
        <v>5660</v>
      </c>
      <c r="R8" s="25">
        <v>3679</v>
      </c>
      <c r="S8" s="25">
        <v>2642</v>
      </c>
      <c r="T8" s="25">
        <v>1052</v>
      </c>
      <c r="U8" s="25"/>
      <c r="V8" s="25"/>
      <c r="W8" s="25"/>
      <c r="X8" s="25"/>
    </row>
    <row r="9" spans="2:24" ht="15">
      <c r="B9" s="22" t="s">
        <v>5</v>
      </c>
      <c r="C9" s="25">
        <v>28000</v>
      </c>
      <c r="D9" s="25"/>
      <c r="E9" s="25">
        <v>19087</v>
      </c>
      <c r="F9" s="25">
        <v>12617</v>
      </c>
      <c r="G9" s="25"/>
      <c r="H9" s="25">
        <v>13809</v>
      </c>
      <c r="I9" s="154">
        <v>9010</v>
      </c>
      <c r="J9" s="154"/>
      <c r="K9" s="25"/>
      <c r="L9" s="25">
        <v>10127</v>
      </c>
      <c r="M9" s="154">
        <v>1824</v>
      </c>
      <c r="N9" s="154"/>
      <c r="O9" s="25"/>
      <c r="P9" s="25">
        <v>14284</v>
      </c>
      <c r="Q9" s="25">
        <v>7749</v>
      </c>
      <c r="R9" s="25">
        <v>5422</v>
      </c>
      <c r="S9" s="25">
        <v>3466</v>
      </c>
      <c r="T9" s="25">
        <v>1291</v>
      </c>
      <c r="U9" s="25"/>
      <c r="V9" s="25"/>
      <c r="W9" s="25"/>
      <c r="X9" s="25"/>
    </row>
    <row r="10" spans="2:24" ht="15">
      <c r="B10" s="26"/>
      <c r="C10" s="155" t="s">
        <v>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23"/>
      <c r="V10" s="23"/>
      <c r="W10" s="23"/>
      <c r="X10" s="23"/>
    </row>
    <row r="11" spans="2:24" ht="15">
      <c r="B11" s="23" t="s">
        <v>2</v>
      </c>
      <c r="C11" s="27">
        <f>+C6/$C6*100</f>
        <v>100</v>
      </c>
      <c r="D11" s="27"/>
      <c r="E11" s="27">
        <f aca="true" t="shared" si="0" ref="E11:S11">+E6/$C6*100</f>
        <v>54.56953642384106</v>
      </c>
      <c r="F11" s="27">
        <f t="shared" si="0"/>
        <v>42.384105960264904</v>
      </c>
      <c r="G11" s="27"/>
      <c r="H11" s="27">
        <f t="shared" si="0"/>
        <v>32.980132450331126</v>
      </c>
      <c r="I11" s="152">
        <f t="shared" si="0"/>
        <v>15.894039735099339</v>
      </c>
      <c r="J11" s="152"/>
      <c r="K11" s="27"/>
      <c r="L11" s="27">
        <f t="shared" si="0"/>
        <v>34.17218543046358</v>
      </c>
      <c r="M11" s="152">
        <f t="shared" si="0"/>
        <v>5.562913907284768</v>
      </c>
      <c r="N11" s="152"/>
      <c r="O11" s="27"/>
      <c r="P11" s="27">
        <f t="shared" si="0"/>
        <v>44.23841059602649</v>
      </c>
      <c r="Q11" s="27">
        <f t="shared" si="0"/>
        <v>30.33112582781457</v>
      </c>
      <c r="R11" s="27">
        <f t="shared" si="0"/>
        <v>20.132450331125828</v>
      </c>
      <c r="S11" s="27">
        <f t="shared" si="0"/>
        <v>9.006622516556291</v>
      </c>
      <c r="T11" s="27">
        <f>+T6/$C6*100</f>
        <v>3.3112582781456954</v>
      </c>
      <c r="U11" s="27"/>
      <c r="V11" s="27"/>
      <c r="W11" s="27"/>
      <c r="X11" s="27"/>
    </row>
    <row r="12" spans="2:24" ht="15">
      <c r="B12" s="22" t="s">
        <v>3</v>
      </c>
      <c r="C12" s="28">
        <f aca="true" t="shared" si="1" ref="C12:S14">+C7/$C7*100</f>
        <v>100</v>
      </c>
      <c r="D12" s="28"/>
      <c r="E12" s="28">
        <f t="shared" si="1"/>
        <v>59.094811725745124</v>
      </c>
      <c r="F12" s="28">
        <f t="shared" si="1"/>
        <v>42.08266895621244</v>
      </c>
      <c r="G12" s="28"/>
      <c r="H12" s="28">
        <f t="shared" si="1"/>
        <v>41.88642217588618</v>
      </c>
      <c r="I12" s="148">
        <f t="shared" si="1"/>
        <v>20.924812952287503</v>
      </c>
      <c r="J12" s="148"/>
      <c r="K12" s="28"/>
      <c r="L12" s="28">
        <f t="shared" si="1"/>
        <v>35.06684655954863</v>
      </c>
      <c r="M12" s="148">
        <f t="shared" si="1"/>
        <v>5.850607138476635</v>
      </c>
      <c r="N12" s="148"/>
      <c r="O12" s="28"/>
      <c r="P12" s="28">
        <f t="shared" si="1"/>
        <v>48.0313994848522</v>
      </c>
      <c r="Q12" s="28">
        <f t="shared" si="1"/>
        <v>25.622470256347356</v>
      </c>
      <c r="R12" s="28">
        <f t="shared" si="1"/>
        <v>21.37863363179198</v>
      </c>
      <c r="S12" s="28">
        <f t="shared" si="1"/>
        <v>10.106709186802403</v>
      </c>
      <c r="T12" s="28">
        <f>+T7/$C7*100</f>
        <v>2.9314362811235126</v>
      </c>
      <c r="U12" s="28"/>
      <c r="V12" s="28"/>
      <c r="W12" s="28"/>
      <c r="X12" s="28"/>
    </row>
    <row r="13" spans="2:24" ht="15">
      <c r="B13" s="22" t="s">
        <v>4</v>
      </c>
      <c r="C13" s="28">
        <f t="shared" si="1"/>
        <v>100</v>
      </c>
      <c r="D13" s="28"/>
      <c r="E13" s="28">
        <f t="shared" si="1"/>
        <v>71.89499672494584</v>
      </c>
      <c r="F13" s="28">
        <f t="shared" si="1"/>
        <v>46.284073159671486</v>
      </c>
      <c r="G13" s="28"/>
      <c r="H13" s="28">
        <f t="shared" si="1"/>
        <v>52.37063536050789</v>
      </c>
      <c r="I13" s="148">
        <f t="shared" si="1"/>
        <v>36.801531717639946</v>
      </c>
      <c r="J13" s="148"/>
      <c r="K13" s="28"/>
      <c r="L13" s="28">
        <f t="shared" si="1"/>
        <v>36.620144102383236</v>
      </c>
      <c r="M13" s="148">
        <f t="shared" si="1"/>
        <v>6.786919937522044</v>
      </c>
      <c r="N13" s="148"/>
      <c r="O13" s="28"/>
      <c r="P13" s="28">
        <f t="shared" si="1"/>
        <v>52.239633193933585</v>
      </c>
      <c r="Q13" s="28">
        <f t="shared" si="1"/>
        <v>28.518163954250014</v>
      </c>
      <c r="R13" s="28">
        <f t="shared" si="1"/>
        <v>18.53680657026251</v>
      </c>
      <c r="S13" s="28">
        <f t="shared" si="1"/>
        <v>13.311835541895501</v>
      </c>
      <c r="T13" s="28">
        <f>+T8/$C8*100</f>
        <v>5.300549201390639</v>
      </c>
      <c r="U13" s="28"/>
      <c r="V13" s="28"/>
      <c r="W13" s="28"/>
      <c r="X13" s="28"/>
    </row>
    <row r="14" spans="2:24" ht="15">
      <c r="B14" s="29" t="s">
        <v>5</v>
      </c>
      <c r="C14" s="30">
        <f t="shared" si="1"/>
        <v>100</v>
      </c>
      <c r="D14" s="30"/>
      <c r="E14" s="30">
        <f t="shared" si="1"/>
        <v>68.16785714285714</v>
      </c>
      <c r="F14" s="30">
        <f t="shared" si="1"/>
        <v>45.06071428571429</v>
      </c>
      <c r="G14" s="30"/>
      <c r="H14" s="30">
        <f t="shared" si="1"/>
        <v>49.31785714285714</v>
      </c>
      <c r="I14" s="149">
        <f t="shared" si="1"/>
        <v>32.17857142857143</v>
      </c>
      <c r="J14" s="149"/>
      <c r="K14" s="30"/>
      <c r="L14" s="30">
        <f t="shared" si="1"/>
        <v>36.16785714285714</v>
      </c>
      <c r="M14" s="149">
        <f t="shared" si="1"/>
        <v>6.514285714285714</v>
      </c>
      <c r="N14" s="149"/>
      <c r="O14" s="30"/>
      <c r="P14" s="30">
        <f t="shared" si="1"/>
        <v>51.01428571428571</v>
      </c>
      <c r="Q14" s="30">
        <f t="shared" si="1"/>
        <v>27.675</v>
      </c>
      <c r="R14" s="30">
        <f t="shared" si="1"/>
        <v>19.364285714285714</v>
      </c>
      <c r="S14" s="30">
        <f t="shared" si="1"/>
        <v>12.37857142857143</v>
      </c>
      <c r="T14" s="30">
        <f>+T9/$C9*100</f>
        <v>4.610714285714286</v>
      </c>
      <c r="U14" s="28"/>
      <c r="V14" s="28"/>
      <c r="W14" s="28"/>
      <c r="X14" s="28"/>
    </row>
    <row r="15" spans="2:24" ht="15">
      <c r="B15" s="72" t="s">
        <v>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2:24" ht="15">
      <c r="B16" s="10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2:24" ht="30" customHeight="1">
      <c r="B17" s="156" t="s">
        <v>93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7"/>
      <c r="V17" s="156"/>
      <c r="W17" s="156"/>
      <c r="X17" s="156"/>
    </row>
    <row r="18" spans="2:24" ht="33.75" customHeight="1">
      <c r="B18" s="158"/>
      <c r="C18" s="159" t="s">
        <v>0</v>
      </c>
      <c r="D18" s="107"/>
      <c r="E18" s="150" t="s">
        <v>66</v>
      </c>
      <c r="F18" s="150"/>
      <c r="G18" s="104"/>
      <c r="H18" s="151" t="s">
        <v>67</v>
      </c>
      <c r="I18" s="151"/>
      <c r="J18" s="151"/>
      <c r="K18" s="106"/>
      <c r="L18" s="151" t="s">
        <v>68</v>
      </c>
      <c r="M18" s="151"/>
      <c r="N18" s="151"/>
      <c r="O18" s="104"/>
      <c r="P18" s="150" t="s">
        <v>69</v>
      </c>
      <c r="Q18" s="150"/>
      <c r="R18" s="150"/>
      <c r="S18" s="150"/>
      <c r="T18" s="150"/>
      <c r="U18" s="23"/>
      <c r="V18" s="115"/>
      <c r="W18" s="115"/>
      <c r="X18" s="115"/>
    </row>
    <row r="19" spans="2:24" ht="101.25">
      <c r="B19" s="158"/>
      <c r="C19" s="160"/>
      <c r="D19" s="107"/>
      <c r="E19" s="105" t="s">
        <v>70</v>
      </c>
      <c r="F19" s="105" t="s">
        <v>71</v>
      </c>
      <c r="G19" s="106"/>
      <c r="H19" s="105" t="s">
        <v>72</v>
      </c>
      <c r="I19" s="105" t="s">
        <v>73</v>
      </c>
      <c r="J19" s="111" t="s">
        <v>95</v>
      </c>
      <c r="K19" s="106"/>
      <c r="L19" s="105" t="s">
        <v>96</v>
      </c>
      <c r="M19" s="105" t="s">
        <v>97</v>
      </c>
      <c r="N19" s="111" t="s">
        <v>98</v>
      </c>
      <c r="O19" s="106"/>
      <c r="P19" s="105" t="s">
        <v>99</v>
      </c>
      <c r="Q19" s="105" t="s">
        <v>100</v>
      </c>
      <c r="R19" s="105" t="s">
        <v>101</v>
      </c>
      <c r="S19" s="105" t="s">
        <v>102</v>
      </c>
      <c r="T19" s="111" t="s">
        <v>103</v>
      </c>
      <c r="U19" s="112"/>
      <c r="V19" s="111"/>
      <c r="W19" s="111"/>
      <c r="X19" s="105"/>
    </row>
    <row r="20" spans="2:24" ht="15">
      <c r="B20" s="22"/>
      <c r="C20" s="155" t="s">
        <v>1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2:24" ht="15">
      <c r="B21" s="23" t="s">
        <v>2</v>
      </c>
      <c r="C21" s="116">
        <v>808</v>
      </c>
      <c r="D21" s="116"/>
      <c r="E21" s="116">
        <v>373</v>
      </c>
      <c r="F21" s="116">
        <v>320</v>
      </c>
      <c r="G21" s="116"/>
      <c r="H21" s="116">
        <v>206</v>
      </c>
      <c r="I21" s="116">
        <v>160</v>
      </c>
      <c r="J21" s="116">
        <v>94</v>
      </c>
      <c r="K21" s="116"/>
      <c r="L21" s="116">
        <v>471</v>
      </c>
      <c r="M21" s="116">
        <v>158</v>
      </c>
      <c r="N21" s="116">
        <v>25</v>
      </c>
      <c r="O21" s="116"/>
      <c r="P21" s="116">
        <v>311</v>
      </c>
      <c r="Q21" s="116">
        <v>61</v>
      </c>
      <c r="R21" s="116">
        <v>188</v>
      </c>
      <c r="S21" s="116">
        <v>95</v>
      </c>
      <c r="T21" s="116">
        <v>205</v>
      </c>
      <c r="U21" s="116"/>
      <c r="V21" s="116"/>
      <c r="W21" s="116"/>
      <c r="X21" s="116"/>
    </row>
    <row r="22" spans="2:24" ht="15">
      <c r="B22" s="22" t="s">
        <v>3</v>
      </c>
      <c r="C22" s="117">
        <v>8900</v>
      </c>
      <c r="D22" s="117"/>
      <c r="E22" s="117">
        <v>4509</v>
      </c>
      <c r="F22" s="117">
        <v>3883</v>
      </c>
      <c r="G22" s="117"/>
      <c r="H22" s="117">
        <v>2929</v>
      </c>
      <c r="I22" s="117">
        <v>1935</v>
      </c>
      <c r="J22" s="117">
        <v>1150</v>
      </c>
      <c r="K22" s="117"/>
      <c r="L22" s="117">
        <v>5330</v>
      </c>
      <c r="M22" s="117">
        <v>1562</v>
      </c>
      <c r="N22" s="117">
        <v>221</v>
      </c>
      <c r="O22" s="117"/>
      <c r="P22" s="117">
        <v>3624</v>
      </c>
      <c r="Q22" s="117">
        <v>526</v>
      </c>
      <c r="R22" s="117">
        <v>1941</v>
      </c>
      <c r="S22" s="117">
        <v>920</v>
      </c>
      <c r="T22" s="117">
        <v>2272</v>
      </c>
      <c r="U22" s="117"/>
      <c r="V22" s="117"/>
      <c r="W22" s="117"/>
      <c r="X22" s="117"/>
    </row>
    <row r="23" spans="2:24" ht="15">
      <c r="B23" s="22" t="s">
        <v>4</v>
      </c>
      <c r="C23" s="117">
        <v>21287</v>
      </c>
      <c r="D23" s="117"/>
      <c r="E23" s="117">
        <v>12993</v>
      </c>
      <c r="F23" s="117">
        <v>11090</v>
      </c>
      <c r="G23" s="117"/>
      <c r="H23" s="117">
        <v>9417</v>
      </c>
      <c r="I23" s="117">
        <v>7991</v>
      </c>
      <c r="J23" s="117">
        <v>3064</v>
      </c>
      <c r="K23" s="117"/>
      <c r="L23" s="117">
        <v>13682</v>
      </c>
      <c r="M23" s="117">
        <v>3662</v>
      </c>
      <c r="N23" s="117">
        <v>959</v>
      </c>
      <c r="O23" s="117"/>
      <c r="P23" s="117">
        <v>9024</v>
      </c>
      <c r="Q23" s="117">
        <v>1520</v>
      </c>
      <c r="R23" s="117">
        <v>4176</v>
      </c>
      <c r="S23" s="117">
        <v>2508</v>
      </c>
      <c r="T23" s="117">
        <v>5863</v>
      </c>
      <c r="U23" s="117"/>
      <c r="V23" s="117"/>
      <c r="W23" s="117"/>
      <c r="X23" s="117"/>
    </row>
    <row r="24" spans="2:24" ht="15">
      <c r="B24" s="22" t="s">
        <v>5</v>
      </c>
      <c r="C24" s="117">
        <v>30187</v>
      </c>
      <c r="D24" s="117"/>
      <c r="E24" s="117">
        <v>17503</v>
      </c>
      <c r="F24" s="117">
        <v>14972</v>
      </c>
      <c r="G24" s="117"/>
      <c r="H24" s="117">
        <v>12346</v>
      </c>
      <c r="I24" s="117">
        <v>9925</v>
      </c>
      <c r="J24" s="117">
        <v>4214</v>
      </c>
      <c r="K24" s="117"/>
      <c r="L24" s="117">
        <v>19013</v>
      </c>
      <c r="M24" s="117">
        <v>5224</v>
      </c>
      <c r="N24" s="117">
        <v>1181</v>
      </c>
      <c r="O24" s="117"/>
      <c r="P24" s="117">
        <v>12649</v>
      </c>
      <c r="Q24" s="117">
        <v>2047</v>
      </c>
      <c r="R24" s="117">
        <v>6117</v>
      </c>
      <c r="S24" s="117">
        <v>3428</v>
      </c>
      <c r="T24" s="117">
        <v>8135</v>
      </c>
      <c r="U24" s="117"/>
      <c r="V24" s="117"/>
      <c r="W24" s="117"/>
      <c r="X24" s="117"/>
    </row>
    <row r="25" spans="2:24" ht="15">
      <c r="B25" s="26"/>
      <c r="C25" s="155" t="s">
        <v>6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pans="2:24" ht="15">
      <c r="B26" s="23" t="s">
        <v>2</v>
      </c>
      <c r="C26" s="118">
        <f>+C21/$C21*100</f>
        <v>100</v>
      </c>
      <c r="D26" s="118"/>
      <c r="E26" s="118">
        <f aca="true" t="shared" si="2" ref="E26:F29">+E21/$C21*100</f>
        <v>46.163366336633665</v>
      </c>
      <c r="F26" s="118">
        <f t="shared" si="2"/>
        <v>39.603960396039604</v>
      </c>
      <c r="G26" s="118"/>
      <c r="H26" s="118">
        <f aca="true" t="shared" si="3" ref="H26:I29">+H21/$C21*100</f>
        <v>25.495049504950494</v>
      </c>
      <c r="I26" s="118">
        <f t="shared" si="3"/>
        <v>19.801980198019802</v>
      </c>
      <c r="J26" s="118">
        <f>+J21/$C21*100</f>
        <v>11.633663366336634</v>
      </c>
      <c r="K26" s="118"/>
      <c r="L26" s="118">
        <f aca="true" t="shared" si="4" ref="L26:M29">+L21/$C21*100</f>
        <v>58.292079207920786</v>
      </c>
      <c r="M26" s="118">
        <f t="shared" si="4"/>
        <v>19.554455445544555</v>
      </c>
      <c r="N26" s="118">
        <f>+N21/$C21*100</f>
        <v>3.094059405940594</v>
      </c>
      <c r="O26" s="118"/>
      <c r="P26" s="118">
        <f aca="true" t="shared" si="5" ref="P26:X29">+P21/$C21*100</f>
        <v>38.49009900990099</v>
      </c>
      <c r="Q26" s="118">
        <f t="shared" si="5"/>
        <v>7.5495049504950495</v>
      </c>
      <c r="R26" s="118">
        <f t="shared" si="5"/>
        <v>23.26732673267327</v>
      </c>
      <c r="S26" s="118">
        <f t="shared" si="5"/>
        <v>11.757425742574256</v>
      </c>
      <c r="T26" s="118">
        <f>+T21/$C21*100</f>
        <v>25.371287128712872</v>
      </c>
      <c r="U26" s="118"/>
      <c r="V26" s="118"/>
      <c r="W26" s="118"/>
      <c r="X26" s="118">
        <f t="shared" si="5"/>
        <v>0</v>
      </c>
    </row>
    <row r="27" spans="2:24" ht="15">
      <c r="B27" s="22" t="s">
        <v>3</v>
      </c>
      <c r="C27" s="119">
        <f>+C22/$C22*100</f>
        <v>100</v>
      </c>
      <c r="D27" s="119"/>
      <c r="E27" s="119">
        <f t="shared" si="2"/>
        <v>50.662921348314605</v>
      </c>
      <c r="F27" s="119">
        <f t="shared" si="2"/>
        <v>43.62921348314607</v>
      </c>
      <c r="G27" s="119"/>
      <c r="H27" s="119">
        <f t="shared" si="3"/>
        <v>32.91011235955057</v>
      </c>
      <c r="I27" s="119">
        <f t="shared" si="3"/>
        <v>21.741573033707866</v>
      </c>
      <c r="J27" s="119">
        <f>+J22/$C22*100</f>
        <v>12.921348314606742</v>
      </c>
      <c r="K27" s="119"/>
      <c r="L27" s="119">
        <f t="shared" si="4"/>
        <v>59.88764044943821</v>
      </c>
      <c r="M27" s="119">
        <f t="shared" si="4"/>
        <v>17.55056179775281</v>
      </c>
      <c r="N27" s="119">
        <f>+N22/$C22*100</f>
        <v>2.4831460674157304</v>
      </c>
      <c r="O27" s="119"/>
      <c r="P27" s="119">
        <f t="shared" si="5"/>
        <v>40.71910112359551</v>
      </c>
      <c r="Q27" s="119">
        <f t="shared" si="5"/>
        <v>5.910112359550562</v>
      </c>
      <c r="R27" s="119">
        <f t="shared" si="5"/>
        <v>21.808988764044944</v>
      </c>
      <c r="S27" s="119">
        <f t="shared" si="5"/>
        <v>10.337078651685392</v>
      </c>
      <c r="T27" s="119">
        <f>+T22/$C22*100</f>
        <v>25.528089887640448</v>
      </c>
      <c r="U27" s="119"/>
      <c r="V27" s="119"/>
      <c r="W27" s="119"/>
      <c r="X27" s="119">
        <f t="shared" si="5"/>
        <v>0</v>
      </c>
    </row>
    <row r="28" spans="2:24" ht="15">
      <c r="B28" s="22" t="s">
        <v>4</v>
      </c>
      <c r="C28" s="119">
        <f>+C23/$C23*100</f>
        <v>100</v>
      </c>
      <c r="D28" s="119"/>
      <c r="E28" s="119">
        <f t="shared" si="2"/>
        <v>61.037252783388915</v>
      </c>
      <c r="F28" s="119">
        <f t="shared" si="2"/>
        <v>52.09752431061211</v>
      </c>
      <c r="G28" s="119"/>
      <c r="H28" s="119">
        <f t="shared" si="3"/>
        <v>44.23826748719876</v>
      </c>
      <c r="I28" s="119">
        <f t="shared" si="3"/>
        <v>37.539343261145305</v>
      </c>
      <c r="J28" s="119">
        <f>+J23/$C23*100</f>
        <v>14.393761450650633</v>
      </c>
      <c r="K28" s="119"/>
      <c r="L28" s="119">
        <f t="shared" si="4"/>
        <v>64.273970028656</v>
      </c>
      <c r="M28" s="119">
        <f t="shared" si="4"/>
        <v>17.20298773899563</v>
      </c>
      <c r="N28" s="119">
        <f>+N23/$C23*100</f>
        <v>4.505097007563301</v>
      </c>
      <c r="O28" s="119"/>
      <c r="P28" s="119">
        <f t="shared" si="5"/>
        <v>42.39207027763424</v>
      </c>
      <c r="Q28" s="119">
        <f t="shared" si="5"/>
        <v>7.1405082914454825</v>
      </c>
      <c r="R28" s="119">
        <f t="shared" si="5"/>
        <v>19.6176069901818</v>
      </c>
      <c r="S28" s="119">
        <f t="shared" si="5"/>
        <v>11.781838680885047</v>
      </c>
      <c r="T28" s="119">
        <f>+T23/$C23*100</f>
        <v>27.542631653121624</v>
      </c>
      <c r="U28" s="119"/>
      <c r="V28" s="119"/>
      <c r="W28" s="119"/>
      <c r="X28" s="119">
        <f t="shared" si="5"/>
        <v>0</v>
      </c>
    </row>
    <row r="29" spans="2:24" ht="15">
      <c r="B29" s="29" t="s">
        <v>5</v>
      </c>
      <c r="C29" s="120">
        <f>+C24/$C24*100</f>
        <v>100</v>
      </c>
      <c r="D29" s="120"/>
      <c r="E29" s="120">
        <f t="shared" si="2"/>
        <v>57.98191274389638</v>
      </c>
      <c r="F29" s="120">
        <f t="shared" si="2"/>
        <v>49.59750886143042</v>
      </c>
      <c r="G29" s="120"/>
      <c r="H29" s="120">
        <f t="shared" si="3"/>
        <v>40.89839997349853</v>
      </c>
      <c r="I29" s="120">
        <f t="shared" si="3"/>
        <v>32.87839136051943</v>
      </c>
      <c r="J29" s="120">
        <f>+J24/$C24*100</f>
        <v>13.959651505615</v>
      </c>
      <c r="K29" s="120"/>
      <c r="L29" s="120">
        <f t="shared" si="4"/>
        <v>62.98406598867062</v>
      </c>
      <c r="M29" s="120">
        <f t="shared" si="4"/>
        <v>17.305462616358035</v>
      </c>
      <c r="N29" s="120">
        <f>+N24/$C24*100</f>
        <v>3.9122801205817073</v>
      </c>
      <c r="O29" s="120"/>
      <c r="P29" s="120">
        <f t="shared" si="5"/>
        <v>41.902143306721435</v>
      </c>
      <c r="Q29" s="120">
        <f t="shared" si="5"/>
        <v>6.781064696723756</v>
      </c>
      <c r="R29" s="120">
        <f t="shared" si="5"/>
        <v>20.26368966773777</v>
      </c>
      <c r="S29" s="120">
        <f t="shared" si="5"/>
        <v>11.355881670917945</v>
      </c>
      <c r="T29" s="120">
        <f>+T24/$C24*100</f>
        <v>26.948686520687716</v>
      </c>
      <c r="U29" s="119"/>
      <c r="V29" s="120"/>
      <c r="W29" s="120"/>
      <c r="X29" s="120">
        <f t="shared" si="5"/>
        <v>0</v>
      </c>
    </row>
    <row r="30" spans="2:24" ht="15">
      <c r="B30" s="103" t="s">
        <v>94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ht="15"/>
  </sheetData>
  <sheetProtection/>
  <mergeCells count="36">
    <mergeCell ref="C20:X20"/>
    <mergeCell ref="C25:X25"/>
    <mergeCell ref="B17:X17"/>
    <mergeCell ref="B18:B19"/>
    <mergeCell ref="C18:C19"/>
    <mergeCell ref="E18:F18"/>
    <mergeCell ref="B2:X2"/>
    <mergeCell ref="B3:B4"/>
    <mergeCell ref="C3:C4"/>
    <mergeCell ref="E3:F3"/>
    <mergeCell ref="L3:M3"/>
    <mergeCell ref="P3:T3"/>
    <mergeCell ref="H3:J3"/>
    <mergeCell ref="I4:J4"/>
    <mergeCell ref="C5:T5"/>
    <mergeCell ref="C10:T10"/>
    <mergeCell ref="I6:J6"/>
    <mergeCell ref="I7:J7"/>
    <mergeCell ref="I8:J8"/>
    <mergeCell ref="I9:J9"/>
    <mergeCell ref="I11:J11"/>
    <mergeCell ref="I12:J12"/>
    <mergeCell ref="I13:J13"/>
    <mergeCell ref="I14:J14"/>
    <mergeCell ref="M4:N4"/>
    <mergeCell ref="M6:N6"/>
    <mergeCell ref="M7:N7"/>
    <mergeCell ref="M8:N8"/>
    <mergeCell ref="M9:N9"/>
    <mergeCell ref="M11:N11"/>
    <mergeCell ref="M12:N12"/>
    <mergeCell ref="M13:N13"/>
    <mergeCell ref="M14:N14"/>
    <mergeCell ref="P18:T18"/>
    <mergeCell ref="L18:N18"/>
    <mergeCell ref="H18:J1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72"/>
  <sheetViews>
    <sheetView zoomScalePageLayoutView="0" workbookViewId="0" topLeftCell="B1">
      <selection activeCell="K25" sqref="K25"/>
    </sheetView>
  </sheetViews>
  <sheetFormatPr defaultColWidth="0" defaultRowHeight="15" zeroHeight="1"/>
  <cols>
    <col min="1" max="1" width="2.8515625" style="1" hidden="1" customWidth="1"/>
    <col min="2" max="2" width="23.421875" style="1" customWidth="1"/>
    <col min="3" max="3" width="14.421875" style="1" customWidth="1"/>
    <col min="4" max="4" width="1.28515625" style="1" customWidth="1"/>
    <col min="5" max="6" width="11.28125" style="1" customWidth="1"/>
    <col min="7" max="7" width="0.9921875" style="1" customWidth="1"/>
    <col min="8" max="9" width="12.140625" style="1" customWidth="1"/>
    <col min="10" max="10" width="0.9921875" style="1" customWidth="1"/>
    <col min="11" max="12" width="11.8515625" style="1" customWidth="1"/>
    <col min="13" max="13" width="3.00390625" style="2" customWidth="1"/>
    <col min="14" max="16" width="9.421875" style="2" hidden="1" customWidth="1"/>
    <col min="17" max="38" width="0" style="1" hidden="1" customWidth="1"/>
    <col min="39" max="16384" width="9.140625" style="1" hidden="1" customWidth="1"/>
  </cols>
  <sheetData>
    <row r="1" ht="28.5" customHeight="1"/>
    <row r="2" spans="2:14" s="17" customFormat="1" ht="31.5" customHeight="1">
      <c r="B2" s="156" t="s">
        <v>57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35"/>
      <c r="N2" s="35"/>
    </row>
    <row r="3" spans="2:16" s="17" customFormat="1" ht="36" customHeight="1">
      <c r="B3" s="163"/>
      <c r="C3" s="159" t="s">
        <v>8</v>
      </c>
      <c r="D3" s="19"/>
      <c r="E3" s="151" t="s">
        <v>9</v>
      </c>
      <c r="F3" s="151"/>
      <c r="G3" s="20"/>
      <c r="H3" s="151" t="s">
        <v>10</v>
      </c>
      <c r="I3" s="151"/>
      <c r="J3" s="20"/>
      <c r="K3" s="151" t="s">
        <v>11</v>
      </c>
      <c r="L3" s="151"/>
      <c r="N3" s="18"/>
      <c r="O3" s="36"/>
      <c r="P3" s="36"/>
    </row>
    <row r="4" spans="2:16" s="17" customFormat="1" ht="22.5">
      <c r="B4" s="163"/>
      <c r="C4" s="160"/>
      <c r="D4" s="19"/>
      <c r="E4" s="21" t="s">
        <v>12</v>
      </c>
      <c r="F4" s="21" t="s">
        <v>13</v>
      </c>
      <c r="G4" s="20"/>
      <c r="H4" s="21" t="s">
        <v>12</v>
      </c>
      <c r="I4" s="21" t="s">
        <v>13</v>
      </c>
      <c r="J4" s="20"/>
      <c r="K4" s="37" t="s">
        <v>12</v>
      </c>
      <c r="L4" s="37" t="s">
        <v>13</v>
      </c>
      <c r="M4" s="18" t="s">
        <v>14</v>
      </c>
      <c r="N4" s="18"/>
      <c r="O4" s="35"/>
      <c r="P4" s="35"/>
    </row>
    <row r="5" spans="2:12" s="35" customFormat="1" ht="12">
      <c r="B5" s="22"/>
      <c r="C5" s="155" t="s">
        <v>1</v>
      </c>
      <c r="D5" s="155"/>
      <c r="E5" s="155"/>
      <c r="F5" s="155"/>
      <c r="G5" s="155"/>
      <c r="H5" s="155"/>
      <c r="I5" s="155"/>
      <c r="J5" s="155"/>
      <c r="K5" s="155"/>
      <c r="L5" s="155"/>
    </row>
    <row r="6" spans="2:13" s="35" customFormat="1" ht="12">
      <c r="B6" s="23" t="s">
        <v>2</v>
      </c>
      <c r="C6" s="24">
        <v>733</v>
      </c>
      <c r="D6" s="24"/>
      <c r="E6" s="24">
        <v>161</v>
      </c>
      <c r="F6" s="24">
        <v>56</v>
      </c>
      <c r="G6" s="24"/>
      <c r="H6" s="24">
        <v>134</v>
      </c>
      <c r="I6" s="24">
        <v>43</v>
      </c>
      <c r="J6" s="24"/>
      <c r="K6" s="24">
        <v>72</v>
      </c>
      <c r="L6" s="24">
        <v>29</v>
      </c>
      <c r="M6" s="38"/>
    </row>
    <row r="7" spans="2:12" s="35" customFormat="1" ht="12">
      <c r="B7" s="22" t="s">
        <v>3</v>
      </c>
      <c r="C7" s="25">
        <v>7826</v>
      </c>
      <c r="D7" s="25"/>
      <c r="E7" s="25">
        <v>1860</v>
      </c>
      <c r="F7" s="25">
        <v>568</v>
      </c>
      <c r="G7" s="25"/>
      <c r="H7" s="25">
        <v>1367</v>
      </c>
      <c r="I7" s="25">
        <v>469</v>
      </c>
      <c r="J7" s="25"/>
      <c r="K7" s="25">
        <v>780</v>
      </c>
      <c r="L7" s="25">
        <v>267</v>
      </c>
    </row>
    <row r="8" spans="2:13" s="35" customFormat="1" ht="12">
      <c r="B8" s="22" t="s">
        <v>4</v>
      </c>
      <c r="C8" s="25">
        <v>19076</v>
      </c>
      <c r="D8" s="25"/>
      <c r="E8" s="25">
        <v>5164</v>
      </c>
      <c r="F8" s="25">
        <v>1855</v>
      </c>
      <c r="G8" s="25"/>
      <c r="H8" s="25">
        <v>3450</v>
      </c>
      <c r="I8" s="25">
        <v>1536</v>
      </c>
      <c r="J8" s="25"/>
      <c r="K8" s="25">
        <v>1703</v>
      </c>
      <c r="L8" s="25">
        <v>729</v>
      </c>
      <c r="M8" s="39"/>
    </row>
    <row r="9" spans="2:13" s="35" customFormat="1" ht="12">
      <c r="B9" s="22" t="s">
        <v>5</v>
      </c>
      <c r="C9" s="25">
        <v>26902</v>
      </c>
      <c r="D9" s="25"/>
      <c r="E9" s="25">
        <v>7024</v>
      </c>
      <c r="F9" s="25">
        <v>2423</v>
      </c>
      <c r="G9" s="25"/>
      <c r="H9" s="25">
        <v>4817</v>
      </c>
      <c r="I9" s="25">
        <v>2005</v>
      </c>
      <c r="J9" s="25"/>
      <c r="K9" s="25">
        <v>2483</v>
      </c>
      <c r="L9" s="25">
        <v>996</v>
      </c>
      <c r="M9" s="39"/>
    </row>
    <row r="10" spans="2:13" s="35" customFormat="1" ht="12">
      <c r="B10" s="26"/>
      <c r="C10" s="155" t="s">
        <v>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39"/>
    </row>
    <row r="11" spans="2:13" s="35" customFormat="1" ht="12">
      <c r="B11" s="23" t="s">
        <v>2</v>
      </c>
      <c r="C11" s="27">
        <f>+C6/$C6*100</f>
        <v>100</v>
      </c>
      <c r="D11" s="27"/>
      <c r="E11" s="27">
        <f aca="true" t="shared" si="0" ref="E11:L11">+E6/$C6*100</f>
        <v>21.964529331514324</v>
      </c>
      <c r="F11" s="27">
        <f t="shared" si="0"/>
        <v>7.639836289222374</v>
      </c>
      <c r="G11" s="27"/>
      <c r="H11" s="27">
        <f t="shared" si="0"/>
        <v>18.281036834924965</v>
      </c>
      <c r="I11" s="27">
        <f t="shared" si="0"/>
        <v>5.866302864938609</v>
      </c>
      <c r="J11" s="27"/>
      <c r="K11" s="27">
        <f t="shared" si="0"/>
        <v>9.822646657571624</v>
      </c>
      <c r="L11" s="27">
        <f t="shared" si="0"/>
        <v>3.956343792633015</v>
      </c>
      <c r="M11" s="39"/>
    </row>
    <row r="12" spans="2:13" s="35" customFormat="1" ht="12">
      <c r="B12" s="22" t="s">
        <v>3</v>
      </c>
      <c r="C12" s="28">
        <f aca="true" t="shared" si="1" ref="C12:L14">+C7/$C7*100</f>
        <v>100</v>
      </c>
      <c r="D12" s="28"/>
      <c r="E12" s="28">
        <f t="shared" si="1"/>
        <v>23.76693074367493</v>
      </c>
      <c r="F12" s="28">
        <f t="shared" si="1"/>
        <v>7.257858420649119</v>
      </c>
      <c r="G12" s="28"/>
      <c r="H12" s="28">
        <f t="shared" si="1"/>
        <v>17.46741630462561</v>
      </c>
      <c r="I12" s="28">
        <f t="shared" si="1"/>
        <v>5.992844364937388</v>
      </c>
      <c r="J12" s="28"/>
      <c r="K12" s="28">
        <f t="shared" si="1"/>
        <v>9.966777408637874</v>
      </c>
      <c r="L12" s="28">
        <f t="shared" si="1"/>
        <v>3.411704574495272</v>
      </c>
      <c r="M12" s="39"/>
    </row>
    <row r="13" spans="2:13" s="35" customFormat="1" ht="12">
      <c r="B13" s="22" t="s">
        <v>4</v>
      </c>
      <c r="C13" s="28">
        <f t="shared" si="1"/>
        <v>100</v>
      </c>
      <c r="D13" s="28"/>
      <c r="E13" s="28">
        <f t="shared" si="1"/>
        <v>27.07066470958272</v>
      </c>
      <c r="F13" s="28">
        <f t="shared" si="1"/>
        <v>9.724260851331517</v>
      </c>
      <c r="G13" s="28"/>
      <c r="H13" s="28">
        <f t="shared" si="1"/>
        <v>18.085552526735167</v>
      </c>
      <c r="I13" s="28">
        <f t="shared" si="1"/>
        <v>8.052002516250786</v>
      </c>
      <c r="J13" s="28"/>
      <c r="K13" s="28">
        <f t="shared" si="1"/>
        <v>8.927448102327531</v>
      </c>
      <c r="L13" s="28">
        <f t="shared" si="1"/>
        <v>3.8215558817362134</v>
      </c>
      <c r="M13" s="39"/>
    </row>
    <row r="14" spans="2:13" s="35" customFormat="1" ht="12">
      <c r="B14" s="29" t="s">
        <v>5</v>
      </c>
      <c r="C14" s="30">
        <f t="shared" si="1"/>
        <v>100</v>
      </c>
      <c r="D14" s="30"/>
      <c r="E14" s="30">
        <f t="shared" si="1"/>
        <v>26.109582930637128</v>
      </c>
      <c r="F14" s="30">
        <f t="shared" si="1"/>
        <v>9.0067652962605</v>
      </c>
      <c r="G14" s="30"/>
      <c r="H14" s="30">
        <f t="shared" si="1"/>
        <v>17.905731915842686</v>
      </c>
      <c r="I14" s="30">
        <f t="shared" si="1"/>
        <v>7.45297747379377</v>
      </c>
      <c r="J14" s="30"/>
      <c r="K14" s="30">
        <f t="shared" si="1"/>
        <v>9.229797041112185</v>
      </c>
      <c r="L14" s="30">
        <f t="shared" si="1"/>
        <v>3.7023269645379524</v>
      </c>
      <c r="M14" s="39"/>
    </row>
    <row r="15" spans="2:38" s="34" customFormat="1" ht="11.25">
      <c r="B15" s="16" t="s">
        <v>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2"/>
      <c r="O15" s="32"/>
      <c r="P15" s="32"/>
      <c r="Q15" s="32"/>
      <c r="R15" s="32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s="34" customFormat="1" ht="11.25">
      <c r="B16" s="8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2"/>
      <c r="O16" s="32"/>
      <c r="P16" s="32"/>
      <c r="Q16" s="32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2:13" s="2" customFormat="1" ht="1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</row>
    <row r="18" spans="2:13" s="2" customFormat="1" ht="46.5" customHeight="1">
      <c r="B18" s="156" t="s">
        <v>82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3"/>
    </row>
    <row r="19" spans="2:13" s="2" customFormat="1" ht="36" customHeight="1">
      <c r="B19" s="163"/>
      <c r="C19" s="159" t="s">
        <v>8</v>
      </c>
      <c r="D19" s="84"/>
      <c r="E19" s="151" t="s">
        <v>9</v>
      </c>
      <c r="F19" s="151"/>
      <c r="G19" s="83"/>
      <c r="H19" s="151" t="s">
        <v>10</v>
      </c>
      <c r="I19" s="151"/>
      <c r="J19" s="83"/>
      <c r="K19" s="151" t="s">
        <v>11</v>
      </c>
      <c r="L19" s="151"/>
      <c r="M19" s="3"/>
    </row>
    <row r="20" spans="2:13" s="2" customFormat="1" ht="22.5">
      <c r="B20" s="163"/>
      <c r="C20" s="160"/>
      <c r="D20" s="84"/>
      <c r="E20" s="82" t="s">
        <v>12</v>
      </c>
      <c r="F20" s="82" t="s">
        <v>13</v>
      </c>
      <c r="G20" s="83"/>
      <c r="H20" s="82" t="s">
        <v>12</v>
      </c>
      <c r="I20" s="82" t="s">
        <v>13</v>
      </c>
      <c r="J20" s="83"/>
      <c r="K20" s="37" t="s">
        <v>12</v>
      </c>
      <c r="L20" s="37" t="s">
        <v>13</v>
      </c>
      <c r="M20" s="3"/>
    </row>
    <row r="21" spans="2:13" s="2" customFormat="1" ht="12">
      <c r="B21" s="22"/>
      <c r="C21" s="155" t="s">
        <v>1</v>
      </c>
      <c r="D21" s="155"/>
      <c r="E21" s="155"/>
      <c r="F21" s="155"/>
      <c r="G21" s="155"/>
      <c r="H21" s="155"/>
      <c r="I21" s="155"/>
      <c r="J21" s="155"/>
      <c r="K21" s="155"/>
      <c r="L21" s="155"/>
      <c r="M21" s="3"/>
    </row>
    <row r="22" spans="2:13" s="2" customFormat="1" ht="12">
      <c r="B22" s="23" t="s">
        <v>2</v>
      </c>
      <c r="C22" s="24">
        <v>756</v>
      </c>
      <c r="D22" s="24"/>
      <c r="E22" s="24">
        <v>143</v>
      </c>
      <c r="F22" s="24">
        <v>44</v>
      </c>
      <c r="G22" s="24"/>
      <c r="H22" s="24">
        <v>129</v>
      </c>
      <c r="I22" s="24">
        <v>38</v>
      </c>
      <c r="J22" s="24" t="s">
        <v>169</v>
      </c>
      <c r="K22" s="24">
        <v>86</v>
      </c>
      <c r="L22" s="24">
        <v>28</v>
      </c>
      <c r="M22" s="5"/>
    </row>
    <row r="23" spans="2:13" s="2" customFormat="1" ht="12">
      <c r="B23" s="22" t="s">
        <v>3</v>
      </c>
      <c r="C23" s="25">
        <v>7992</v>
      </c>
      <c r="D23" s="25"/>
      <c r="E23" s="25">
        <v>1571</v>
      </c>
      <c r="F23" s="25">
        <v>432</v>
      </c>
      <c r="G23" s="25"/>
      <c r="H23" s="25">
        <v>1356</v>
      </c>
      <c r="I23" s="25">
        <v>374</v>
      </c>
      <c r="J23" s="25"/>
      <c r="K23" s="25">
        <v>849</v>
      </c>
      <c r="L23" s="25">
        <v>285</v>
      </c>
      <c r="M23" s="6"/>
    </row>
    <row r="24" spans="2:13" s="2" customFormat="1" ht="12">
      <c r="B24" s="22" t="s">
        <v>4</v>
      </c>
      <c r="C24" s="25">
        <v>19527</v>
      </c>
      <c r="D24" s="25"/>
      <c r="E24" s="25">
        <v>4231</v>
      </c>
      <c r="F24" s="25">
        <v>1413</v>
      </c>
      <c r="G24" s="25"/>
      <c r="H24" s="25">
        <v>3014</v>
      </c>
      <c r="I24" s="25">
        <v>1312</v>
      </c>
      <c r="J24" s="25"/>
      <c r="K24" s="25">
        <v>1777</v>
      </c>
      <c r="L24" s="25">
        <v>881</v>
      </c>
      <c r="M24" s="7"/>
    </row>
    <row r="25" spans="2:13" s="2" customFormat="1" ht="12">
      <c r="B25" s="22" t="s">
        <v>5</v>
      </c>
      <c r="C25" s="25">
        <v>27519</v>
      </c>
      <c r="D25" s="25"/>
      <c r="E25" s="25">
        <v>5802</v>
      </c>
      <c r="F25" s="25">
        <v>1845</v>
      </c>
      <c r="G25" s="25"/>
      <c r="H25" s="25">
        <v>4370</v>
      </c>
      <c r="I25" s="25">
        <v>1686</v>
      </c>
      <c r="J25" s="25"/>
      <c r="K25" s="25">
        <v>2626</v>
      </c>
      <c r="L25" s="25">
        <v>1166</v>
      </c>
      <c r="M25" s="7"/>
    </row>
    <row r="26" spans="2:13" s="2" customFormat="1" ht="12">
      <c r="B26" s="26"/>
      <c r="C26" s="155" t="s">
        <v>6</v>
      </c>
      <c r="D26" s="155"/>
      <c r="E26" s="155"/>
      <c r="F26" s="155"/>
      <c r="G26" s="155"/>
      <c r="H26" s="155"/>
      <c r="I26" s="155"/>
      <c r="J26" s="155"/>
      <c r="K26" s="155"/>
      <c r="L26" s="155"/>
      <c r="M26" s="3"/>
    </row>
    <row r="27" spans="2:13" s="2" customFormat="1" ht="12">
      <c r="B27" s="23" t="s">
        <v>2</v>
      </c>
      <c r="C27" s="27">
        <v>100</v>
      </c>
      <c r="D27" s="27"/>
      <c r="E27" s="27">
        <v>18.915343915343914</v>
      </c>
      <c r="F27" s="27">
        <v>5.82010582010582</v>
      </c>
      <c r="G27" s="27"/>
      <c r="H27" s="27">
        <v>17.063492063492063</v>
      </c>
      <c r="I27" s="27">
        <v>5.026455026455026</v>
      </c>
      <c r="J27" s="27"/>
      <c r="K27" s="27">
        <v>11.375661375661375</v>
      </c>
      <c r="L27" s="27">
        <v>3.7037037037037033</v>
      </c>
      <c r="M27" s="3"/>
    </row>
    <row r="28" spans="2:13" s="2" customFormat="1" ht="12">
      <c r="B28" s="22" t="s">
        <v>3</v>
      </c>
      <c r="C28" s="28">
        <v>100</v>
      </c>
      <c r="D28" s="28"/>
      <c r="E28" s="28">
        <v>19.657157157157158</v>
      </c>
      <c r="F28" s="28">
        <v>5.405405405405405</v>
      </c>
      <c r="G28" s="28"/>
      <c r="H28" s="28">
        <v>16.966966966966968</v>
      </c>
      <c r="I28" s="28">
        <v>4.67967967967968</v>
      </c>
      <c r="J28" s="28"/>
      <c r="K28" s="28">
        <v>10.623123123123124</v>
      </c>
      <c r="L28" s="28">
        <v>3.566066066066066</v>
      </c>
      <c r="M28" s="3"/>
    </row>
    <row r="29" spans="2:13" s="2" customFormat="1" ht="12">
      <c r="B29" s="22" t="s">
        <v>4</v>
      </c>
      <c r="C29" s="28">
        <v>100</v>
      </c>
      <c r="D29" s="28"/>
      <c r="E29" s="28">
        <v>21.66743483381984</v>
      </c>
      <c r="F29" s="28">
        <v>7.236134582885236</v>
      </c>
      <c r="G29" s="28"/>
      <c r="H29" s="28">
        <v>15.435038664413375</v>
      </c>
      <c r="I29" s="28">
        <v>6.718902033082398</v>
      </c>
      <c r="J29" s="28"/>
      <c r="K29" s="28">
        <v>9.100220207917243</v>
      </c>
      <c r="L29" s="28">
        <v>4.511701746299995</v>
      </c>
      <c r="M29" s="3"/>
    </row>
    <row r="30" spans="2:13" s="2" customFormat="1" ht="12">
      <c r="B30" s="29" t="s">
        <v>5</v>
      </c>
      <c r="C30" s="30">
        <v>100</v>
      </c>
      <c r="D30" s="30"/>
      <c r="E30" s="30">
        <v>21.083614956938842</v>
      </c>
      <c r="F30" s="30">
        <v>6.704458737599476</v>
      </c>
      <c r="G30" s="30"/>
      <c r="H30" s="30">
        <v>15.879937497728841</v>
      </c>
      <c r="I30" s="30">
        <v>6.1266761146843995</v>
      </c>
      <c r="J30" s="30"/>
      <c r="K30" s="30">
        <v>9.54249791053454</v>
      </c>
      <c r="L30" s="30">
        <v>4.237072568043897</v>
      </c>
      <c r="M30" s="3"/>
    </row>
    <row r="31" spans="2:13" s="2" customFormat="1" ht="12">
      <c r="B31" s="81" t="s">
        <v>83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"/>
    </row>
    <row r="32" spans="2:13" s="2" customFormat="1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</row>
    <row r="33" spans="2:13" s="2" customFormat="1" ht="46.5" customHeight="1">
      <c r="B33" s="156" t="s">
        <v>104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3"/>
    </row>
    <row r="34" spans="2:13" s="2" customFormat="1" ht="36" customHeight="1">
      <c r="B34" s="163"/>
      <c r="C34" s="159" t="s">
        <v>8</v>
      </c>
      <c r="D34" s="113"/>
      <c r="E34" s="151" t="s">
        <v>9</v>
      </c>
      <c r="F34" s="151"/>
      <c r="G34" s="112"/>
      <c r="H34" s="151" t="s">
        <v>10</v>
      </c>
      <c r="I34" s="151"/>
      <c r="J34" s="112"/>
      <c r="K34" s="151" t="s">
        <v>11</v>
      </c>
      <c r="L34" s="151"/>
      <c r="M34" s="3"/>
    </row>
    <row r="35" spans="2:13" s="2" customFormat="1" ht="22.5">
      <c r="B35" s="163"/>
      <c r="C35" s="160"/>
      <c r="D35" s="113"/>
      <c r="E35" s="111" t="s">
        <v>12</v>
      </c>
      <c r="F35" s="111" t="s">
        <v>13</v>
      </c>
      <c r="G35" s="112"/>
      <c r="H35" s="111" t="s">
        <v>12</v>
      </c>
      <c r="I35" s="111" t="s">
        <v>13</v>
      </c>
      <c r="J35" s="112"/>
      <c r="K35" s="37" t="s">
        <v>12</v>
      </c>
      <c r="L35" s="37" t="s">
        <v>13</v>
      </c>
      <c r="M35" s="3"/>
    </row>
    <row r="36" spans="2:13" s="2" customFormat="1" ht="12">
      <c r="B36" s="22"/>
      <c r="C36" s="155" t="s">
        <v>1</v>
      </c>
      <c r="D36" s="155"/>
      <c r="E36" s="155"/>
      <c r="F36" s="155"/>
      <c r="G36" s="155"/>
      <c r="H36" s="155"/>
      <c r="I36" s="155"/>
      <c r="J36" s="155"/>
      <c r="K36" s="155"/>
      <c r="L36" s="155"/>
      <c r="M36" s="3"/>
    </row>
    <row r="37" spans="2:13" s="2" customFormat="1" ht="12">
      <c r="B37" s="23" t="s">
        <v>2</v>
      </c>
      <c r="C37" s="24">
        <v>768</v>
      </c>
      <c r="D37" s="24"/>
      <c r="E37" s="24">
        <v>130</v>
      </c>
      <c r="F37" s="24">
        <v>42</v>
      </c>
      <c r="G37" s="24"/>
      <c r="H37" s="24">
        <v>117</v>
      </c>
      <c r="I37" s="24">
        <v>40</v>
      </c>
      <c r="J37" s="24"/>
      <c r="K37" s="24">
        <v>81</v>
      </c>
      <c r="L37" s="24">
        <v>29</v>
      </c>
      <c r="M37" s="5"/>
    </row>
    <row r="38" spans="2:13" s="2" customFormat="1" ht="12">
      <c r="B38" s="22" t="s">
        <v>3</v>
      </c>
      <c r="C38" s="25">
        <v>8521</v>
      </c>
      <c r="D38" s="25">
        <v>0</v>
      </c>
      <c r="E38" s="25">
        <v>1453</v>
      </c>
      <c r="F38" s="25">
        <v>527</v>
      </c>
      <c r="G38" s="25">
        <v>0</v>
      </c>
      <c r="H38" s="25">
        <v>1259</v>
      </c>
      <c r="I38" s="25">
        <v>481</v>
      </c>
      <c r="J38" s="25">
        <v>0</v>
      </c>
      <c r="K38" s="25">
        <v>867</v>
      </c>
      <c r="L38" s="25">
        <v>371</v>
      </c>
      <c r="M38" s="6"/>
    </row>
    <row r="39" spans="2:13" s="2" customFormat="1" ht="12">
      <c r="B39" s="22" t="s">
        <v>4</v>
      </c>
      <c r="C39" s="25">
        <v>20254</v>
      </c>
      <c r="D39" s="25">
        <v>0</v>
      </c>
      <c r="E39" s="25">
        <v>4583</v>
      </c>
      <c r="F39" s="25">
        <v>1651</v>
      </c>
      <c r="G39" s="25">
        <v>0</v>
      </c>
      <c r="H39" s="25">
        <v>3684</v>
      </c>
      <c r="I39" s="25">
        <v>1527</v>
      </c>
      <c r="J39" s="25">
        <v>0</v>
      </c>
      <c r="K39" s="25">
        <v>2404</v>
      </c>
      <c r="L39" s="25">
        <v>1107</v>
      </c>
      <c r="M39" s="7"/>
    </row>
    <row r="40" spans="2:13" s="2" customFormat="1" ht="12">
      <c r="B40" s="22" t="s">
        <v>5</v>
      </c>
      <c r="C40" s="25">
        <v>28775</v>
      </c>
      <c r="D40" s="25"/>
      <c r="E40" s="25">
        <v>6036</v>
      </c>
      <c r="F40" s="25">
        <v>2178</v>
      </c>
      <c r="G40" s="25"/>
      <c r="H40" s="25">
        <v>4942</v>
      </c>
      <c r="I40" s="25">
        <v>2008</v>
      </c>
      <c r="J40" s="25"/>
      <c r="K40" s="25">
        <v>3271</v>
      </c>
      <c r="L40" s="25">
        <v>1478</v>
      </c>
      <c r="M40" s="7"/>
    </row>
    <row r="41" spans="2:13" s="2" customFormat="1" ht="12">
      <c r="B41" s="26"/>
      <c r="C41" s="155" t="s">
        <v>6</v>
      </c>
      <c r="D41" s="155"/>
      <c r="E41" s="155"/>
      <c r="F41" s="155"/>
      <c r="G41" s="155"/>
      <c r="H41" s="155"/>
      <c r="I41" s="155"/>
      <c r="J41" s="155"/>
      <c r="K41" s="155"/>
      <c r="L41" s="155"/>
      <c r="M41" s="3"/>
    </row>
    <row r="42" spans="2:13" s="2" customFormat="1" ht="12">
      <c r="B42" s="23" t="s">
        <v>2</v>
      </c>
      <c r="C42" s="27">
        <v>100</v>
      </c>
      <c r="D42" s="27"/>
      <c r="E42" s="27">
        <f>E37/$C37*100</f>
        <v>16.927083333333336</v>
      </c>
      <c r="F42" s="27">
        <f aca="true" t="shared" si="2" ref="F42:L42">F37/$C37*100</f>
        <v>5.46875</v>
      </c>
      <c r="G42" s="27">
        <f t="shared" si="2"/>
        <v>0</v>
      </c>
      <c r="H42" s="27">
        <f t="shared" si="2"/>
        <v>15.234375</v>
      </c>
      <c r="I42" s="27">
        <f t="shared" si="2"/>
        <v>5.208333333333334</v>
      </c>
      <c r="J42" s="27">
        <f t="shared" si="2"/>
        <v>0</v>
      </c>
      <c r="K42" s="27">
        <f t="shared" si="2"/>
        <v>10.546875</v>
      </c>
      <c r="L42" s="27">
        <f t="shared" si="2"/>
        <v>3.7760416666666665</v>
      </c>
      <c r="M42" s="3"/>
    </row>
    <row r="43" spans="2:13" s="2" customFormat="1" ht="12">
      <c r="B43" s="22" t="s">
        <v>3</v>
      </c>
      <c r="C43" s="28">
        <v>100</v>
      </c>
      <c r="D43" s="28"/>
      <c r="E43" s="28">
        <f aca="true" t="shared" si="3" ref="E43:L43">E38/$C38*100</f>
        <v>17.051989203145173</v>
      </c>
      <c r="F43" s="28">
        <f t="shared" si="3"/>
        <v>6.184720103274263</v>
      </c>
      <c r="G43" s="28">
        <f t="shared" si="3"/>
        <v>0</v>
      </c>
      <c r="H43" s="28">
        <f t="shared" si="3"/>
        <v>14.775261119586903</v>
      </c>
      <c r="I43" s="28">
        <f t="shared" si="3"/>
        <v>5.644877361811994</v>
      </c>
      <c r="J43" s="28">
        <f t="shared" si="3"/>
        <v>0</v>
      </c>
      <c r="K43" s="28">
        <f t="shared" si="3"/>
        <v>10.174862105386692</v>
      </c>
      <c r="L43" s="28">
        <f t="shared" si="3"/>
        <v>4.353949067010914</v>
      </c>
      <c r="M43" s="3"/>
    </row>
    <row r="44" spans="2:13" s="2" customFormat="1" ht="12">
      <c r="B44" s="22" t="s">
        <v>4</v>
      </c>
      <c r="C44" s="28">
        <v>100</v>
      </c>
      <c r="D44" s="28"/>
      <c r="E44" s="28">
        <f aca="true" t="shared" si="4" ref="E44:L44">E39/$C39*100</f>
        <v>22.6276291102992</v>
      </c>
      <c r="F44" s="28">
        <f t="shared" si="4"/>
        <v>8.15147625160462</v>
      </c>
      <c r="G44" s="28">
        <f t="shared" si="4"/>
        <v>0</v>
      </c>
      <c r="H44" s="28">
        <f t="shared" si="4"/>
        <v>18.18899970376222</v>
      </c>
      <c r="I44" s="28">
        <f t="shared" si="4"/>
        <v>7.539251505875383</v>
      </c>
      <c r="J44" s="28">
        <f t="shared" si="4"/>
        <v>0</v>
      </c>
      <c r="K44" s="28">
        <f t="shared" si="4"/>
        <v>11.869260393008789</v>
      </c>
      <c r="L44" s="28">
        <f t="shared" si="4"/>
        <v>5.465587044534413</v>
      </c>
      <c r="M44" s="3"/>
    </row>
    <row r="45" spans="2:13" s="2" customFormat="1" ht="12">
      <c r="B45" s="29" t="s">
        <v>5</v>
      </c>
      <c r="C45" s="30">
        <v>100</v>
      </c>
      <c r="D45" s="30"/>
      <c r="E45" s="30">
        <f aca="true" t="shared" si="5" ref="E45:L45">E40/$C40*100</f>
        <v>20.976542137271935</v>
      </c>
      <c r="F45" s="30">
        <f t="shared" si="5"/>
        <v>7.569070373588184</v>
      </c>
      <c r="G45" s="30">
        <f t="shared" si="5"/>
        <v>0</v>
      </c>
      <c r="H45" s="30">
        <f t="shared" si="5"/>
        <v>17.174630755864463</v>
      </c>
      <c r="I45" s="30">
        <f t="shared" si="5"/>
        <v>6.978279756733276</v>
      </c>
      <c r="J45" s="30">
        <f t="shared" si="5"/>
        <v>0</v>
      </c>
      <c r="K45" s="30">
        <f t="shared" si="5"/>
        <v>11.36750651607298</v>
      </c>
      <c r="L45" s="30">
        <f t="shared" si="5"/>
        <v>5.136403127715031</v>
      </c>
      <c r="M45" s="3"/>
    </row>
    <row r="46" spans="2:13" s="2" customFormat="1" ht="12">
      <c r="B46" s="108" t="s">
        <v>94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"/>
    </row>
    <row r="47" spans="5:13" s="2" customFormat="1" ht="12">
      <c r="E47" s="3"/>
      <c r="F47" s="3"/>
      <c r="G47" s="3"/>
      <c r="H47" s="3"/>
      <c r="I47" s="3"/>
      <c r="J47" s="3"/>
      <c r="K47" s="3"/>
      <c r="L47" s="3"/>
      <c r="M47" s="3"/>
    </row>
    <row r="48" spans="5:13" s="2" customFormat="1" ht="12" hidden="1">
      <c r="E48" s="3"/>
      <c r="F48" s="3"/>
      <c r="G48" s="3"/>
      <c r="H48" s="3"/>
      <c r="I48" s="3"/>
      <c r="J48" s="3"/>
      <c r="K48" s="3"/>
      <c r="L48" s="3"/>
      <c r="M48" s="3"/>
    </row>
    <row r="49" spans="5:13" s="2" customFormat="1" ht="12" hidden="1">
      <c r="E49" s="3"/>
      <c r="F49" s="3"/>
      <c r="G49" s="3"/>
      <c r="H49" s="3"/>
      <c r="I49" s="3"/>
      <c r="J49" s="3"/>
      <c r="K49" s="3"/>
      <c r="L49" s="3"/>
      <c r="M49" s="3"/>
    </row>
    <row r="50" spans="5:13" s="2" customFormat="1" ht="12" hidden="1">
      <c r="E50" s="3"/>
      <c r="F50" s="3"/>
      <c r="G50" s="3"/>
      <c r="H50" s="3"/>
      <c r="I50" s="3"/>
      <c r="J50" s="3"/>
      <c r="K50" s="3"/>
      <c r="L50" s="3"/>
      <c r="M50" s="3"/>
    </row>
    <row r="51" spans="5:13" s="2" customFormat="1" ht="12" hidden="1">
      <c r="E51" s="3"/>
      <c r="F51" s="3"/>
      <c r="G51" s="3"/>
      <c r="H51" s="3"/>
      <c r="I51" s="3"/>
      <c r="J51" s="3"/>
      <c r="K51" s="3"/>
      <c r="L51" s="3"/>
      <c r="M51" s="3"/>
    </row>
    <row r="52" spans="5:13" s="2" customFormat="1" ht="12" hidden="1">
      <c r="E52" s="3"/>
      <c r="F52" s="3"/>
      <c r="G52" s="3"/>
      <c r="H52" s="3"/>
      <c r="I52" s="3"/>
      <c r="J52" s="3"/>
      <c r="K52" s="3"/>
      <c r="L52" s="3"/>
      <c r="M52" s="3"/>
    </row>
    <row r="53" spans="5:13" s="2" customFormat="1" ht="12" hidden="1">
      <c r="E53" s="3"/>
      <c r="F53" s="3"/>
      <c r="G53" s="3"/>
      <c r="H53" s="3"/>
      <c r="I53" s="3"/>
      <c r="J53" s="3"/>
      <c r="K53" s="3"/>
      <c r="L53" s="3"/>
      <c r="M53" s="3"/>
    </row>
    <row r="54" spans="2:13" s="2" customFormat="1" ht="12" hidden="1">
      <c r="B54" s="4"/>
      <c r="C54" s="4"/>
      <c r="D54" s="4"/>
      <c r="E54" s="5"/>
      <c r="F54" s="5"/>
      <c r="G54" s="5"/>
      <c r="H54" s="5"/>
      <c r="I54" s="5"/>
      <c r="J54" s="5"/>
      <c r="K54" s="5"/>
      <c r="L54" s="5"/>
      <c r="M54" s="5"/>
    </row>
    <row r="55" spans="5:13" s="2" customFormat="1" ht="12" hidden="1">
      <c r="E55" s="6"/>
      <c r="F55" s="6"/>
      <c r="G55" s="6"/>
      <c r="H55" s="6"/>
      <c r="I55" s="6"/>
      <c r="J55" s="6"/>
      <c r="K55" s="6"/>
      <c r="L55" s="6"/>
      <c r="M55" s="6"/>
    </row>
    <row r="56" spans="5:13" s="2" customFormat="1" ht="12" hidden="1">
      <c r="E56" s="7"/>
      <c r="F56" s="7"/>
      <c r="G56" s="7"/>
      <c r="H56" s="7"/>
      <c r="I56" s="7"/>
      <c r="J56" s="7"/>
      <c r="K56" s="7"/>
      <c r="L56" s="7"/>
      <c r="M56" s="7"/>
    </row>
    <row r="57" spans="5:13" s="2" customFormat="1" ht="12" hidden="1">
      <c r="E57" s="7"/>
      <c r="F57" s="7"/>
      <c r="G57" s="7"/>
      <c r="H57" s="7"/>
      <c r="I57" s="7"/>
      <c r="J57" s="7"/>
      <c r="K57" s="7"/>
      <c r="L57" s="7"/>
      <c r="M57" s="7"/>
    </row>
    <row r="58" spans="2:13" s="2" customFormat="1" ht="12" hidden="1">
      <c r="B58" s="8"/>
      <c r="C58" s="8"/>
      <c r="D58" s="8"/>
      <c r="E58" s="3"/>
      <c r="F58" s="3"/>
      <c r="G58" s="3"/>
      <c r="H58" s="3"/>
      <c r="I58" s="3"/>
      <c r="J58" s="3"/>
      <c r="K58" s="3"/>
      <c r="L58" s="3"/>
      <c r="M58" s="3"/>
    </row>
    <row r="59" spans="2:13" s="2" customFormat="1" ht="12" hidden="1">
      <c r="B59" s="8"/>
      <c r="C59" s="8"/>
      <c r="D59" s="8"/>
      <c r="E59" s="3"/>
      <c r="F59" s="3"/>
      <c r="G59" s="3"/>
      <c r="H59" s="3"/>
      <c r="I59" s="3"/>
      <c r="J59" s="3"/>
      <c r="K59" s="3"/>
      <c r="L59" s="3"/>
      <c r="M59" s="3"/>
    </row>
    <row r="60" spans="2:13" s="2" customFormat="1" ht="12" hidden="1">
      <c r="B60" s="9"/>
      <c r="C60" s="9"/>
      <c r="D60" s="9"/>
      <c r="E60" s="3"/>
      <c r="F60" s="3"/>
      <c r="G60" s="3"/>
      <c r="H60" s="3"/>
      <c r="I60" s="3"/>
      <c r="J60" s="3"/>
      <c r="K60" s="3"/>
      <c r="L60" s="3"/>
      <c r="M60" s="3"/>
    </row>
    <row r="61" spans="5:13" s="2" customFormat="1" ht="12" hidden="1">
      <c r="E61" s="3"/>
      <c r="F61" s="3"/>
      <c r="G61" s="3"/>
      <c r="H61" s="3"/>
      <c r="I61" s="3"/>
      <c r="J61" s="3"/>
      <c r="K61" s="3"/>
      <c r="L61" s="3"/>
      <c r="M61" s="3"/>
    </row>
    <row r="62" spans="5:13" s="2" customFormat="1" ht="12" hidden="1">
      <c r="E62" s="3"/>
      <c r="F62" s="3"/>
      <c r="G62" s="3"/>
      <c r="H62" s="3"/>
      <c r="I62" s="3"/>
      <c r="J62" s="3"/>
      <c r="K62" s="3"/>
      <c r="L62" s="3"/>
      <c r="M62" s="3"/>
    </row>
    <row r="63" spans="5:13" s="2" customFormat="1" ht="12" hidden="1">
      <c r="E63" s="3"/>
      <c r="F63" s="3"/>
      <c r="G63" s="3"/>
      <c r="H63" s="3"/>
      <c r="I63" s="3"/>
      <c r="J63" s="3"/>
      <c r="K63" s="3"/>
      <c r="L63" s="3"/>
      <c r="M63" s="3"/>
    </row>
    <row r="64" spans="5:13" s="2" customFormat="1" ht="12" hidden="1">
      <c r="E64" s="3"/>
      <c r="F64" s="3"/>
      <c r="G64" s="3"/>
      <c r="H64" s="3"/>
      <c r="I64" s="3"/>
      <c r="J64" s="3"/>
      <c r="K64" s="3"/>
      <c r="L64" s="3"/>
      <c r="M64" s="3"/>
    </row>
    <row r="65" spans="5:13" s="2" customFormat="1" ht="12" hidden="1">
      <c r="E65" s="3"/>
      <c r="F65" s="3"/>
      <c r="G65" s="3"/>
      <c r="H65" s="3"/>
      <c r="I65" s="3"/>
      <c r="J65" s="3"/>
      <c r="K65" s="3"/>
      <c r="L65" s="3"/>
      <c r="M65" s="3"/>
    </row>
    <row r="66" spans="5:13" s="2" customFormat="1" ht="12" hidden="1">
      <c r="E66" s="3"/>
      <c r="F66" s="3"/>
      <c r="G66" s="3"/>
      <c r="H66" s="3"/>
      <c r="I66" s="3"/>
      <c r="J66" s="3"/>
      <c r="K66" s="3"/>
      <c r="L66" s="3"/>
      <c r="M66" s="3"/>
    </row>
    <row r="67" spans="5:13" s="2" customFormat="1" ht="12" hidden="1">
      <c r="E67" s="3"/>
      <c r="F67" s="3"/>
      <c r="G67" s="3"/>
      <c r="H67" s="3"/>
      <c r="I67" s="3"/>
      <c r="J67" s="3"/>
      <c r="K67" s="3"/>
      <c r="L67" s="3"/>
      <c r="M67" s="3"/>
    </row>
    <row r="68" spans="5:13" s="2" customFormat="1" ht="12" hidden="1">
      <c r="E68" s="3"/>
      <c r="F68" s="3"/>
      <c r="G68" s="3"/>
      <c r="H68" s="3"/>
      <c r="I68" s="3"/>
      <c r="J68" s="3"/>
      <c r="K68" s="3"/>
      <c r="L68" s="3"/>
      <c r="M68" s="3"/>
    </row>
    <row r="69" spans="5:13" s="2" customFormat="1" ht="12" hidden="1">
      <c r="E69" s="3"/>
      <c r="F69" s="3"/>
      <c r="G69" s="3"/>
      <c r="H69" s="3"/>
      <c r="I69" s="3"/>
      <c r="J69" s="3"/>
      <c r="K69" s="3"/>
      <c r="L69" s="3"/>
      <c r="M69" s="3"/>
    </row>
    <row r="70" spans="5:13" s="2" customFormat="1" ht="12" hidden="1">
      <c r="E70" s="3"/>
      <c r="F70" s="3"/>
      <c r="G70" s="3"/>
      <c r="H70" s="3"/>
      <c r="I70" s="3"/>
      <c r="J70" s="3"/>
      <c r="K70" s="3"/>
      <c r="L70" s="3"/>
      <c r="M70" s="3"/>
    </row>
    <row r="71" spans="2:13" s="2" customFormat="1" ht="12" hidden="1">
      <c r="B71" s="4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</row>
    <row r="72" spans="2:13" s="2" customFormat="1" ht="12" hidden="1">
      <c r="B72" s="4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</row>
    <row r="73" s="2" customFormat="1" ht="12" hidden="1"/>
    <row r="74" s="2" customFormat="1" ht="12" hidden="1"/>
    <row r="75" s="2" customFormat="1" ht="12" hidden="1"/>
    <row r="76" s="2" customFormat="1" ht="12" hidden="1"/>
    <row r="77" s="2" customFormat="1" ht="12" hidden="1"/>
    <row r="78" s="2" customFormat="1" ht="12" hidden="1"/>
    <row r="79" s="2" customFormat="1" ht="12" hidden="1"/>
    <row r="80" s="2" customFormat="1" ht="12" hidden="1"/>
    <row r="81" s="2" customFormat="1" ht="12" hidden="1"/>
    <row r="82" s="2" customFormat="1" ht="12" hidden="1"/>
    <row r="83" s="2" customFormat="1" ht="12" hidden="1"/>
    <row r="84" s="2" customFormat="1" ht="12" hidden="1"/>
    <row r="85" s="2" customFormat="1" ht="12" hidden="1"/>
    <row r="86" s="2" customFormat="1" ht="12" hidden="1"/>
    <row r="87" s="2" customFormat="1" ht="12" hidden="1"/>
    <row r="88" s="2" customFormat="1" ht="12" hidden="1"/>
    <row r="89" s="2" customFormat="1" ht="12" hidden="1"/>
    <row r="90" s="2" customFormat="1" ht="12" hidden="1"/>
    <row r="91" s="2" customFormat="1" ht="12" hidden="1"/>
    <row r="92" s="2" customFormat="1" ht="12" hidden="1"/>
    <row r="93" s="2" customFormat="1" ht="12" hidden="1"/>
    <row r="94" s="2" customFormat="1" ht="12" hidden="1"/>
    <row r="95" s="2" customFormat="1" ht="12" hidden="1"/>
    <row r="96" s="2" customFormat="1" ht="12" hidden="1"/>
    <row r="97" s="2" customFormat="1" ht="12" hidden="1"/>
    <row r="98" s="2" customFormat="1" ht="12" hidden="1"/>
    <row r="99" s="2" customFormat="1" ht="12" hidden="1"/>
    <row r="100" s="2" customFormat="1" ht="12" hidden="1"/>
    <row r="101" s="2" customFormat="1" ht="12" hidden="1"/>
    <row r="102" s="2" customFormat="1" ht="12" hidden="1"/>
    <row r="103" s="2" customFormat="1" ht="12" hidden="1"/>
    <row r="104" s="2" customFormat="1" ht="12" hidden="1"/>
    <row r="105" s="2" customFormat="1" ht="12" hidden="1"/>
    <row r="106" s="2" customFormat="1" ht="12" hidden="1"/>
    <row r="107" s="2" customFormat="1" ht="12" hidden="1"/>
    <row r="108" s="2" customFormat="1" ht="12" hidden="1"/>
    <row r="109" s="2" customFormat="1" ht="12" hidden="1"/>
    <row r="110" s="2" customFormat="1" ht="12" hidden="1"/>
    <row r="111" s="2" customFormat="1" ht="12" hidden="1"/>
    <row r="112" s="2" customFormat="1" ht="12" hidden="1"/>
    <row r="113" s="2" customFormat="1" ht="12" hidden="1"/>
    <row r="114" s="2" customFormat="1" ht="12" hidden="1"/>
    <row r="115" s="2" customFormat="1" ht="12" hidden="1"/>
    <row r="116" s="2" customFormat="1" ht="12" hidden="1"/>
    <row r="117" s="2" customFormat="1" ht="12" hidden="1"/>
    <row r="118" s="2" customFormat="1" ht="12" hidden="1"/>
    <row r="119" s="2" customFormat="1" ht="12" hidden="1"/>
    <row r="120" s="2" customFormat="1" ht="12" hidden="1"/>
    <row r="121" s="2" customFormat="1" ht="12" hidden="1"/>
    <row r="122" s="2" customFormat="1" ht="12" hidden="1"/>
    <row r="123" s="2" customFormat="1" ht="12" hidden="1"/>
    <row r="124" s="2" customFormat="1" ht="12" hidden="1"/>
  </sheetData>
  <sheetProtection/>
  <mergeCells count="24">
    <mergeCell ref="C5:L5"/>
    <mergeCell ref="C10:L10"/>
    <mergeCell ref="B2:L2"/>
    <mergeCell ref="B3:B4"/>
    <mergeCell ref="C3:C4"/>
    <mergeCell ref="E3:F3"/>
    <mergeCell ref="H3:I3"/>
    <mergeCell ref="K3:L3"/>
    <mergeCell ref="C21:L21"/>
    <mergeCell ref="C26:L26"/>
    <mergeCell ref="B18:L18"/>
    <mergeCell ref="B19:B20"/>
    <mergeCell ref="C19:C20"/>
    <mergeCell ref="E19:F19"/>
    <mergeCell ref="H19:I19"/>
    <mergeCell ref="K19:L19"/>
    <mergeCell ref="C36:L36"/>
    <mergeCell ref="C41:L41"/>
    <mergeCell ref="B33:L33"/>
    <mergeCell ref="B34:B35"/>
    <mergeCell ref="C34:C35"/>
    <mergeCell ref="E34:F34"/>
    <mergeCell ref="H34:I34"/>
    <mergeCell ref="K34:L3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0"/>
  <sheetViews>
    <sheetView workbookViewId="0" topLeftCell="A1">
      <selection activeCell="C10" sqref="C10:L10"/>
    </sheetView>
  </sheetViews>
  <sheetFormatPr defaultColWidth="0" defaultRowHeight="15" zeroHeight="1"/>
  <cols>
    <col min="1" max="1" width="2.421875" style="10" customWidth="1"/>
    <col min="2" max="2" width="15.28125" style="10" customWidth="1"/>
    <col min="3" max="3" width="13.00390625" style="10" customWidth="1"/>
    <col min="4" max="4" width="2.140625" style="10" customWidth="1"/>
    <col min="5" max="5" width="9.7109375" style="10" customWidth="1"/>
    <col min="6" max="6" width="12.421875" style="10" customWidth="1"/>
    <col min="7" max="7" width="13.421875" style="10" customWidth="1"/>
    <col min="8" max="8" width="20.8515625" style="10" customWidth="1"/>
    <col min="9" max="9" width="16.8515625" style="10" customWidth="1"/>
    <col min="10" max="10" width="18.57421875" style="10" customWidth="1"/>
    <col min="11" max="11" width="17.421875" style="10" customWidth="1"/>
    <col min="12" max="12" width="20.7109375" style="10" customWidth="1"/>
    <col min="13" max="13" width="2.00390625" style="10" customWidth="1"/>
    <col min="14" max="36" width="0" style="10" hidden="1" customWidth="1"/>
    <col min="37" max="16384" width="9.140625" style="10" hidden="1" customWidth="1"/>
  </cols>
  <sheetData>
    <row r="1" ht="29.25" customHeight="1"/>
    <row r="2" spans="2:12" s="40" customFormat="1" ht="24.75" customHeight="1">
      <c r="B2" s="156" t="s">
        <v>58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2" s="40" customFormat="1" ht="12">
      <c r="B3" s="163"/>
      <c r="C3" s="167" t="s">
        <v>0</v>
      </c>
      <c r="D3" s="41"/>
      <c r="E3" s="169" t="s">
        <v>15</v>
      </c>
      <c r="F3" s="169"/>
      <c r="G3" s="169"/>
      <c r="H3" s="169"/>
      <c r="I3" s="169"/>
      <c r="J3" s="169"/>
      <c r="K3" s="169"/>
      <c r="L3" s="169"/>
    </row>
    <row r="4" spans="2:12" s="45" customFormat="1" ht="90">
      <c r="B4" s="163"/>
      <c r="C4" s="168"/>
      <c r="D4" s="41"/>
      <c r="E4" s="42" t="s">
        <v>16</v>
      </c>
      <c r="F4" s="43" t="s">
        <v>17</v>
      </c>
      <c r="G4" s="43" t="s">
        <v>18</v>
      </c>
      <c r="H4" s="43" t="s">
        <v>19</v>
      </c>
      <c r="I4" s="43" t="s">
        <v>20</v>
      </c>
      <c r="J4" s="43" t="s">
        <v>21</v>
      </c>
      <c r="K4" s="43" t="s">
        <v>22</v>
      </c>
      <c r="L4" s="44" t="s">
        <v>23</v>
      </c>
    </row>
    <row r="5" spans="2:12" s="46" customFormat="1" ht="12">
      <c r="B5" s="22"/>
      <c r="C5" s="155" t="s">
        <v>1</v>
      </c>
      <c r="D5" s="155"/>
      <c r="E5" s="155"/>
      <c r="F5" s="155"/>
      <c r="G5" s="155"/>
      <c r="H5" s="155"/>
      <c r="I5" s="155"/>
      <c r="J5" s="155"/>
      <c r="K5" s="155"/>
      <c r="L5" s="155"/>
    </row>
    <row r="6" spans="2:12" s="46" customFormat="1" ht="12">
      <c r="B6" s="23" t="s">
        <v>2</v>
      </c>
      <c r="C6" s="24">
        <v>755</v>
      </c>
      <c r="D6" s="24"/>
      <c r="E6" s="24">
        <v>561</v>
      </c>
      <c r="F6" s="24">
        <v>147</v>
      </c>
      <c r="G6" s="24">
        <v>237</v>
      </c>
      <c r="H6" s="24">
        <v>384</v>
      </c>
      <c r="I6" s="24">
        <v>177</v>
      </c>
      <c r="J6" s="24">
        <v>54</v>
      </c>
      <c r="K6" s="24">
        <v>332</v>
      </c>
      <c r="L6" s="24">
        <v>55</v>
      </c>
    </row>
    <row r="7" spans="2:12" s="46" customFormat="1" ht="12">
      <c r="B7" s="22" t="s">
        <v>3</v>
      </c>
      <c r="C7" s="25">
        <v>8153</v>
      </c>
      <c r="D7" s="25"/>
      <c r="E7" s="25">
        <v>6247</v>
      </c>
      <c r="F7" s="25">
        <v>1646</v>
      </c>
      <c r="G7" s="25">
        <v>2171</v>
      </c>
      <c r="H7" s="25">
        <v>4302</v>
      </c>
      <c r="I7" s="25">
        <v>1996</v>
      </c>
      <c r="J7" s="25">
        <v>650</v>
      </c>
      <c r="K7" s="25">
        <v>3848</v>
      </c>
      <c r="L7" s="25">
        <v>585</v>
      </c>
    </row>
    <row r="8" spans="2:12" s="46" customFormat="1" ht="12">
      <c r="B8" s="22" t="s">
        <v>4</v>
      </c>
      <c r="C8" s="25">
        <v>19847</v>
      </c>
      <c r="D8" s="25"/>
      <c r="E8" s="25">
        <v>16363</v>
      </c>
      <c r="F8" s="25">
        <v>4869</v>
      </c>
      <c r="G8" s="25">
        <v>5018</v>
      </c>
      <c r="H8" s="25">
        <v>9169</v>
      </c>
      <c r="I8" s="25">
        <v>4380</v>
      </c>
      <c r="J8" s="25">
        <v>1763</v>
      </c>
      <c r="K8" s="25">
        <v>11228</v>
      </c>
      <c r="L8" s="25">
        <v>1591</v>
      </c>
    </row>
    <row r="9" spans="2:12" s="46" customFormat="1" ht="12">
      <c r="B9" s="22" t="s">
        <v>5</v>
      </c>
      <c r="C9" s="25">
        <v>28000</v>
      </c>
      <c r="D9" s="25"/>
      <c r="E9" s="25">
        <v>22610</v>
      </c>
      <c r="F9" s="25">
        <v>6515</v>
      </c>
      <c r="G9" s="25">
        <v>7189</v>
      </c>
      <c r="H9" s="25">
        <v>13471</v>
      </c>
      <c r="I9" s="25">
        <v>6376</v>
      </c>
      <c r="J9" s="25">
        <v>2413</v>
      </c>
      <c r="K9" s="25">
        <v>15076</v>
      </c>
      <c r="L9" s="25">
        <v>2176</v>
      </c>
    </row>
    <row r="10" spans="2:12" s="46" customFormat="1" ht="12">
      <c r="B10" s="26"/>
      <c r="C10" s="155" t="s">
        <v>6</v>
      </c>
      <c r="D10" s="155"/>
      <c r="E10" s="155"/>
      <c r="F10" s="155"/>
      <c r="G10" s="155"/>
      <c r="H10" s="155"/>
      <c r="I10" s="155"/>
      <c r="J10" s="155"/>
      <c r="K10" s="155"/>
      <c r="L10" s="155"/>
    </row>
    <row r="11" spans="2:12" s="46" customFormat="1" ht="12">
      <c r="B11" s="23" t="s">
        <v>2</v>
      </c>
      <c r="C11" s="27">
        <f>+C6/$C6*100</f>
        <v>100</v>
      </c>
      <c r="D11" s="27"/>
      <c r="E11" s="27">
        <f aca="true" t="shared" si="0" ref="E11:L11">+E6/$C6*100</f>
        <v>74.3046357615894</v>
      </c>
      <c r="F11" s="27">
        <f t="shared" si="0"/>
        <v>19.47019867549669</v>
      </c>
      <c r="G11" s="27">
        <f t="shared" si="0"/>
        <v>31.390728476821195</v>
      </c>
      <c r="H11" s="27">
        <f t="shared" si="0"/>
        <v>50.86092715231788</v>
      </c>
      <c r="I11" s="27">
        <f t="shared" si="0"/>
        <v>23.443708609271525</v>
      </c>
      <c r="J11" s="27">
        <f t="shared" si="0"/>
        <v>7.152317880794702</v>
      </c>
      <c r="K11" s="27">
        <f t="shared" si="0"/>
        <v>43.973509933774835</v>
      </c>
      <c r="L11" s="27">
        <f t="shared" si="0"/>
        <v>7.28476821192053</v>
      </c>
    </row>
    <row r="12" spans="2:12" s="46" customFormat="1" ht="12">
      <c r="B12" s="22" t="s">
        <v>3</v>
      </c>
      <c r="C12" s="28">
        <f aca="true" t="shared" si="1" ref="C12:L14">+C7/$C7*100</f>
        <v>100</v>
      </c>
      <c r="D12" s="28"/>
      <c r="E12" s="28">
        <f t="shared" si="1"/>
        <v>76.62210229363424</v>
      </c>
      <c r="F12" s="28">
        <f t="shared" si="1"/>
        <v>20.188887526064025</v>
      </c>
      <c r="G12" s="28">
        <f t="shared" si="1"/>
        <v>26.62823500551944</v>
      </c>
      <c r="H12" s="28">
        <f t="shared" si="1"/>
        <v>52.765853060223236</v>
      </c>
      <c r="I12" s="28">
        <f t="shared" si="1"/>
        <v>24.48178584570097</v>
      </c>
      <c r="J12" s="28">
        <f t="shared" si="1"/>
        <v>7.972525450754324</v>
      </c>
      <c r="K12" s="28">
        <f t="shared" si="1"/>
        <v>47.197350668465596</v>
      </c>
      <c r="L12" s="28">
        <f t="shared" si="1"/>
        <v>7.175272905678891</v>
      </c>
    </row>
    <row r="13" spans="2:12" s="46" customFormat="1" ht="12">
      <c r="B13" s="22" t="s">
        <v>4</v>
      </c>
      <c r="C13" s="28">
        <f t="shared" si="1"/>
        <v>100</v>
      </c>
      <c r="D13" s="28"/>
      <c r="E13" s="28">
        <f t="shared" si="1"/>
        <v>82.44570967904468</v>
      </c>
      <c r="F13" s="28">
        <f t="shared" si="1"/>
        <v>24.532674963470548</v>
      </c>
      <c r="G13" s="28">
        <f t="shared" si="1"/>
        <v>25.283418148838617</v>
      </c>
      <c r="H13" s="28">
        <f t="shared" si="1"/>
        <v>46.19841789691137</v>
      </c>
      <c r="I13" s="28">
        <f t="shared" si="1"/>
        <v>22.06882652290019</v>
      </c>
      <c r="J13" s="28">
        <f t="shared" si="1"/>
        <v>8.882954602710736</v>
      </c>
      <c r="K13" s="28">
        <f t="shared" si="1"/>
        <v>56.57278178062176</v>
      </c>
      <c r="L13" s="28">
        <f t="shared" si="1"/>
        <v>8.016324885373104</v>
      </c>
    </row>
    <row r="14" spans="2:12" s="46" customFormat="1" ht="12">
      <c r="B14" s="29" t="s">
        <v>5</v>
      </c>
      <c r="C14" s="30">
        <f t="shared" si="1"/>
        <v>100</v>
      </c>
      <c r="D14" s="30"/>
      <c r="E14" s="30">
        <f t="shared" si="1"/>
        <v>80.75</v>
      </c>
      <c r="F14" s="30">
        <f t="shared" si="1"/>
        <v>23.267857142857142</v>
      </c>
      <c r="G14" s="30">
        <f t="shared" si="1"/>
        <v>25.674999999999997</v>
      </c>
      <c r="H14" s="30">
        <f t="shared" si="1"/>
        <v>48.11071428571429</v>
      </c>
      <c r="I14" s="30">
        <f t="shared" si="1"/>
        <v>22.77142857142857</v>
      </c>
      <c r="J14" s="30">
        <f t="shared" si="1"/>
        <v>8.617857142857142</v>
      </c>
      <c r="K14" s="30">
        <f t="shared" si="1"/>
        <v>53.84285714285715</v>
      </c>
      <c r="L14" s="30">
        <f t="shared" si="1"/>
        <v>7.7714285714285705</v>
      </c>
    </row>
    <row r="15" spans="2:36" s="34" customFormat="1" ht="11.25">
      <c r="B15" s="16" t="s">
        <v>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2"/>
      <c r="O15" s="32"/>
      <c r="P15" s="3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3:36" s="34" customFormat="1" ht="15" customHeight="1">
      <c r="C16" s="102"/>
      <c r="D16" s="102"/>
      <c r="E16" s="102"/>
      <c r="F16" s="102"/>
      <c r="G16" s="102"/>
      <c r="H16" s="102"/>
      <c r="I16" s="102"/>
      <c r="J16" s="102"/>
      <c r="K16" s="31"/>
      <c r="L16" s="31"/>
      <c r="M16" s="32"/>
      <c r="N16" s="32"/>
      <c r="O16" s="32"/>
      <c r="P16" s="3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12" ht="26.25" customHeight="1">
      <c r="B17" s="156" t="s">
        <v>92</v>
      </c>
      <c r="C17" s="156"/>
      <c r="D17" s="156"/>
      <c r="E17" s="156"/>
      <c r="F17" s="156"/>
      <c r="G17" s="156"/>
      <c r="H17" s="156"/>
      <c r="I17" s="156"/>
      <c r="J17" s="156"/>
      <c r="K17" s="99"/>
      <c r="L17" s="99"/>
    </row>
    <row r="18" spans="1:14" s="97" customFormat="1" ht="12" customHeight="1">
      <c r="A18" s="164"/>
      <c r="B18" s="101"/>
      <c r="C18" s="165" t="s">
        <v>0</v>
      </c>
      <c r="D18" s="89"/>
      <c r="E18" s="150" t="s">
        <v>91</v>
      </c>
      <c r="F18" s="150"/>
      <c r="G18" s="150"/>
      <c r="H18" s="150"/>
      <c r="I18" s="150"/>
      <c r="J18" s="150"/>
      <c r="K18" s="99"/>
      <c r="L18" s="99"/>
      <c r="M18" s="92"/>
      <c r="N18" s="98"/>
    </row>
    <row r="19" spans="1:14" s="97" customFormat="1" ht="103.5" customHeight="1">
      <c r="A19" s="164"/>
      <c r="B19" s="100"/>
      <c r="C19" s="166"/>
      <c r="D19" s="91"/>
      <c r="E19" s="90" t="s">
        <v>90</v>
      </c>
      <c r="F19" s="90" t="s">
        <v>88</v>
      </c>
      <c r="G19" s="90" t="s">
        <v>89</v>
      </c>
      <c r="H19" s="90" t="s">
        <v>20</v>
      </c>
      <c r="I19" s="90" t="s">
        <v>87</v>
      </c>
      <c r="J19" s="90" t="s">
        <v>86</v>
      </c>
      <c r="K19" s="99"/>
      <c r="L19" s="99"/>
      <c r="M19" s="99"/>
      <c r="N19" s="98"/>
    </row>
    <row r="20" spans="1:14" s="97" customFormat="1" ht="15" customHeight="1">
      <c r="A20" s="99"/>
      <c r="B20" s="96"/>
      <c r="C20" s="155" t="s">
        <v>1</v>
      </c>
      <c r="D20" s="155"/>
      <c r="E20" s="155"/>
      <c r="F20" s="155"/>
      <c r="G20" s="155"/>
      <c r="H20" s="155"/>
      <c r="I20" s="155"/>
      <c r="J20" s="155"/>
      <c r="K20" s="99"/>
      <c r="L20" s="99"/>
      <c r="M20" s="99"/>
      <c r="N20" s="98"/>
    </row>
    <row r="21" spans="1:14" s="97" customFormat="1" ht="12">
      <c r="A21" s="99"/>
      <c r="B21" s="23" t="s">
        <v>2</v>
      </c>
      <c r="C21" s="24">
        <v>800</v>
      </c>
      <c r="D21" s="24"/>
      <c r="E21" s="24">
        <v>626</v>
      </c>
      <c r="F21" s="24">
        <v>227</v>
      </c>
      <c r="G21" s="24">
        <v>465</v>
      </c>
      <c r="H21" s="24">
        <v>292</v>
      </c>
      <c r="I21" s="24">
        <v>49</v>
      </c>
      <c r="J21" s="24">
        <v>273</v>
      </c>
      <c r="K21" s="99"/>
      <c r="L21" s="99"/>
      <c r="M21" s="99"/>
      <c r="N21" s="98"/>
    </row>
    <row r="22" spans="1:14" s="97" customFormat="1" ht="12">
      <c r="A22" s="99"/>
      <c r="B22" s="22" t="s">
        <v>3</v>
      </c>
      <c r="C22" s="25">
        <v>8349</v>
      </c>
      <c r="D22" s="25"/>
      <c r="E22" s="25">
        <v>6552</v>
      </c>
      <c r="F22" s="25">
        <v>2582</v>
      </c>
      <c r="G22" s="25">
        <v>4716</v>
      </c>
      <c r="H22" s="25">
        <v>2885</v>
      </c>
      <c r="I22" s="25">
        <v>473</v>
      </c>
      <c r="J22" s="25">
        <v>2816</v>
      </c>
      <c r="K22" s="99"/>
      <c r="L22" s="99"/>
      <c r="M22" s="99"/>
      <c r="N22" s="98"/>
    </row>
    <row r="23" spans="1:14" s="97" customFormat="1" ht="12">
      <c r="A23" s="99"/>
      <c r="B23" s="22" t="s">
        <v>4</v>
      </c>
      <c r="C23" s="25">
        <v>20385</v>
      </c>
      <c r="D23" s="25"/>
      <c r="E23" s="25">
        <v>16807</v>
      </c>
      <c r="F23" s="25">
        <v>6486</v>
      </c>
      <c r="G23" s="25">
        <v>10010</v>
      </c>
      <c r="H23" s="25">
        <v>6247</v>
      </c>
      <c r="I23" s="25">
        <v>1063</v>
      </c>
      <c r="J23" s="25">
        <v>6257</v>
      </c>
      <c r="K23" s="99"/>
      <c r="L23" s="99"/>
      <c r="M23" s="99"/>
      <c r="N23" s="98"/>
    </row>
    <row r="24" spans="1:14" s="97" customFormat="1" ht="12">
      <c r="A24" s="99"/>
      <c r="B24" s="22" t="s">
        <v>5</v>
      </c>
      <c r="C24" s="25">
        <v>28734</v>
      </c>
      <c r="D24" s="25"/>
      <c r="E24" s="25">
        <v>23359</v>
      </c>
      <c r="F24" s="25">
        <v>9068</v>
      </c>
      <c r="G24" s="25">
        <v>14726</v>
      </c>
      <c r="H24" s="25">
        <v>9132</v>
      </c>
      <c r="I24" s="25">
        <v>1536</v>
      </c>
      <c r="J24" s="25">
        <v>9073</v>
      </c>
      <c r="K24" s="99"/>
      <c r="L24" s="99"/>
      <c r="M24" s="99"/>
      <c r="N24" s="98"/>
    </row>
    <row r="25" spans="1:14" s="97" customFormat="1" ht="15" customHeight="1">
      <c r="A25" s="99"/>
      <c r="B25" s="26"/>
      <c r="C25" s="155" t="s">
        <v>6</v>
      </c>
      <c r="D25" s="155"/>
      <c r="E25" s="155"/>
      <c r="F25" s="155"/>
      <c r="G25" s="155"/>
      <c r="H25" s="155"/>
      <c r="I25" s="155"/>
      <c r="J25" s="155"/>
      <c r="K25" s="92"/>
      <c r="L25" s="99"/>
      <c r="M25" s="99"/>
      <c r="N25" s="98"/>
    </row>
    <row r="26" spans="1:14" s="97" customFormat="1" ht="12">
      <c r="A26" s="99"/>
      <c r="B26" s="23" t="s">
        <v>2</v>
      </c>
      <c r="C26" s="95">
        <v>100</v>
      </c>
      <c r="D26" s="95"/>
      <c r="E26" s="95">
        <v>78.25</v>
      </c>
      <c r="F26" s="95">
        <v>28.375</v>
      </c>
      <c r="G26" s="95">
        <v>58.12500000000001</v>
      </c>
      <c r="H26" s="94">
        <v>36.5</v>
      </c>
      <c r="I26" s="95">
        <v>6.125</v>
      </c>
      <c r="J26" s="95">
        <v>34.125</v>
      </c>
      <c r="K26" s="99"/>
      <c r="L26" s="99"/>
      <c r="M26" s="99"/>
      <c r="N26" s="98"/>
    </row>
    <row r="27" spans="1:14" s="97" customFormat="1" ht="12">
      <c r="A27" s="99"/>
      <c r="B27" s="22" t="s">
        <v>3</v>
      </c>
      <c r="C27" s="94">
        <v>100</v>
      </c>
      <c r="D27" s="94"/>
      <c r="E27" s="94">
        <v>78.47646424721523</v>
      </c>
      <c r="F27" s="94">
        <v>30.925859384357405</v>
      </c>
      <c r="G27" s="94">
        <v>56.48580668343514</v>
      </c>
      <c r="H27" s="94">
        <v>34.555036531321115</v>
      </c>
      <c r="I27" s="94">
        <v>5.665349143610013</v>
      </c>
      <c r="J27" s="94">
        <v>33.72859025032938</v>
      </c>
      <c r="K27" s="99"/>
      <c r="L27" s="99"/>
      <c r="M27" s="99"/>
      <c r="N27" s="98"/>
    </row>
    <row r="28" spans="1:14" s="97" customFormat="1" ht="12">
      <c r="A28" s="99"/>
      <c r="B28" s="22" t="s">
        <v>4</v>
      </c>
      <c r="C28" s="94">
        <v>100</v>
      </c>
      <c r="D28" s="94"/>
      <c r="E28" s="94">
        <v>82.44787834191808</v>
      </c>
      <c r="F28" s="94">
        <v>31.81751287711553</v>
      </c>
      <c r="G28" s="94">
        <v>49.10473387294579</v>
      </c>
      <c r="H28" s="94">
        <v>30.645082168260977</v>
      </c>
      <c r="I28" s="94">
        <v>5.214618592102036</v>
      </c>
      <c r="J28" s="94">
        <v>30.694137846455728</v>
      </c>
      <c r="K28" s="99"/>
      <c r="L28" s="99"/>
      <c r="M28" s="99"/>
      <c r="N28" s="98"/>
    </row>
    <row r="29" spans="1:14" s="97" customFormat="1" ht="12">
      <c r="A29" s="99"/>
      <c r="B29" s="29" t="s">
        <v>5</v>
      </c>
      <c r="C29" s="93">
        <v>100</v>
      </c>
      <c r="D29" s="93"/>
      <c r="E29" s="93">
        <v>81.29393749564974</v>
      </c>
      <c r="F29" s="93">
        <v>31.558432518967077</v>
      </c>
      <c r="G29" s="93">
        <v>51.24939096540684</v>
      </c>
      <c r="H29" s="93">
        <v>31.78116517018167</v>
      </c>
      <c r="I29" s="93">
        <v>5.345583629150136</v>
      </c>
      <c r="J29" s="93">
        <v>31.575833507343216</v>
      </c>
      <c r="K29" s="99"/>
      <c r="L29" s="99"/>
      <c r="M29" s="99"/>
      <c r="N29" s="98"/>
    </row>
    <row r="30" spans="1:14" s="97" customFormat="1" ht="12">
      <c r="A30" s="99"/>
      <c r="B30" s="88" t="s">
        <v>83</v>
      </c>
      <c r="C30" s="31"/>
      <c r="D30" s="31"/>
      <c r="E30" s="31"/>
      <c r="F30" s="99"/>
      <c r="G30" s="31"/>
      <c r="H30" s="31"/>
      <c r="I30" s="31"/>
      <c r="J30" s="31"/>
      <c r="K30" s="92"/>
      <c r="L30" s="99"/>
      <c r="M30" s="99"/>
      <c r="N30" s="98"/>
    </row>
    <row r="31" spans="1:14" s="97" customFormat="1" ht="12">
      <c r="A31" s="99"/>
      <c r="B31" s="133"/>
      <c r="C31" s="31"/>
      <c r="D31" s="31"/>
      <c r="E31" s="31"/>
      <c r="F31" s="99"/>
      <c r="G31" s="31"/>
      <c r="H31" s="31"/>
      <c r="I31" s="31"/>
      <c r="J31" s="31"/>
      <c r="K31" s="92"/>
      <c r="L31" s="99"/>
      <c r="M31" s="99"/>
      <c r="N31" s="98"/>
    </row>
    <row r="32" spans="1:14" s="97" customFormat="1" ht="12">
      <c r="A32" s="99"/>
      <c r="B32" s="133"/>
      <c r="C32" s="31"/>
      <c r="D32" s="31"/>
      <c r="E32" s="31"/>
      <c r="F32" s="99"/>
      <c r="G32" s="31"/>
      <c r="H32" s="31"/>
      <c r="I32" s="31"/>
      <c r="J32" s="31"/>
      <c r="K32" s="92"/>
      <c r="L32" s="99"/>
      <c r="M32" s="99"/>
      <c r="N32" s="98"/>
    </row>
    <row r="33" spans="1:14" s="97" customFormat="1" ht="1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8"/>
    </row>
    <row r="34" spans="2:12" ht="26.25" customHeight="1">
      <c r="B34" s="156" t="s">
        <v>105</v>
      </c>
      <c r="C34" s="156"/>
      <c r="D34" s="156"/>
      <c r="E34" s="156"/>
      <c r="F34" s="156"/>
      <c r="G34" s="156"/>
      <c r="H34" s="156"/>
      <c r="I34" s="156"/>
      <c r="J34" s="156"/>
      <c r="K34" s="99"/>
      <c r="L34" s="99"/>
    </row>
    <row r="35" spans="1:15" s="97" customFormat="1" ht="12.75" customHeight="1">
      <c r="A35" s="164"/>
      <c r="B35" s="101"/>
      <c r="C35" s="165" t="s">
        <v>0</v>
      </c>
      <c r="D35" s="110"/>
      <c r="E35" s="150" t="s">
        <v>91</v>
      </c>
      <c r="F35" s="150"/>
      <c r="G35" s="150"/>
      <c r="H35" s="150"/>
      <c r="I35" s="150"/>
      <c r="J35" s="150"/>
      <c r="K35" s="150"/>
      <c r="L35" s="99"/>
      <c r="M35" s="99"/>
      <c r="N35" s="92"/>
      <c r="O35" s="98"/>
    </row>
    <row r="36" spans="1:15" s="97" customFormat="1" ht="103.5" customHeight="1">
      <c r="A36" s="164"/>
      <c r="B36" s="100"/>
      <c r="C36" s="166"/>
      <c r="D36" s="113"/>
      <c r="E36" s="111" t="s">
        <v>106</v>
      </c>
      <c r="F36" s="111" t="s">
        <v>107</v>
      </c>
      <c r="G36" s="111" t="s">
        <v>108</v>
      </c>
      <c r="H36" s="111" t="s">
        <v>109</v>
      </c>
      <c r="I36" s="111" t="s">
        <v>110</v>
      </c>
      <c r="J36" s="111" t="s">
        <v>111</v>
      </c>
      <c r="K36" s="111" t="s">
        <v>112</v>
      </c>
      <c r="L36" s="99"/>
      <c r="M36" s="99"/>
      <c r="N36" s="99"/>
      <c r="O36" s="98"/>
    </row>
    <row r="37" spans="1:15" s="97" customFormat="1" ht="15" customHeight="1">
      <c r="A37" s="99"/>
      <c r="B37" s="96"/>
      <c r="C37" s="155" t="s">
        <v>1</v>
      </c>
      <c r="D37" s="155"/>
      <c r="E37" s="155"/>
      <c r="F37" s="155"/>
      <c r="G37" s="155"/>
      <c r="H37" s="155"/>
      <c r="I37" s="155"/>
      <c r="J37" s="155"/>
      <c r="K37" s="155"/>
      <c r="L37" s="99"/>
      <c r="M37" s="99"/>
      <c r="N37" s="99"/>
      <c r="O37" s="98"/>
    </row>
    <row r="38" spans="1:15" s="97" customFormat="1" ht="12">
      <c r="A38" s="99"/>
      <c r="B38" s="23" t="s">
        <v>2</v>
      </c>
      <c r="C38" s="24">
        <v>808</v>
      </c>
      <c r="D38" s="24"/>
      <c r="E38" s="24">
        <v>602</v>
      </c>
      <c r="F38" s="24">
        <v>254</v>
      </c>
      <c r="G38" s="24">
        <v>447</v>
      </c>
      <c r="H38" s="135">
        <v>477</v>
      </c>
      <c r="I38" s="24">
        <v>215</v>
      </c>
      <c r="J38" s="24">
        <v>101</v>
      </c>
      <c r="K38" s="24">
        <v>377</v>
      </c>
      <c r="L38" s="99"/>
      <c r="M38" s="99"/>
      <c r="N38" s="99"/>
      <c r="O38" s="98"/>
    </row>
    <row r="39" spans="1:15" s="97" customFormat="1" ht="12">
      <c r="A39" s="99"/>
      <c r="B39" s="22" t="s">
        <v>3</v>
      </c>
      <c r="C39" s="25">
        <v>8900</v>
      </c>
      <c r="D39" s="25"/>
      <c r="E39" s="25">
        <v>6989</v>
      </c>
      <c r="F39" s="25">
        <v>2943</v>
      </c>
      <c r="G39" s="25">
        <v>4783</v>
      </c>
      <c r="H39" s="135">
        <v>5236</v>
      </c>
      <c r="I39" s="25">
        <v>2131</v>
      </c>
      <c r="J39" s="25">
        <v>888</v>
      </c>
      <c r="K39" s="25">
        <v>4648</v>
      </c>
      <c r="L39" s="99"/>
      <c r="M39" s="99"/>
      <c r="N39" s="99"/>
      <c r="O39" s="98"/>
    </row>
    <row r="40" spans="1:15" s="97" customFormat="1" ht="12">
      <c r="A40" s="99"/>
      <c r="B40" s="22" t="s">
        <v>4</v>
      </c>
      <c r="C40" s="25">
        <v>21287</v>
      </c>
      <c r="D40" s="25"/>
      <c r="E40" s="25">
        <v>17684</v>
      </c>
      <c r="F40" s="25">
        <v>7484</v>
      </c>
      <c r="G40" s="25">
        <v>9998</v>
      </c>
      <c r="H40" s="135">
        <v>10810</v>
      </c>
      <c r="I40" s="25">
        <v>4163</v>
      </c>
      <c r="J40" s="25">
        <v>2117</v>
      </c>
      <c r="K40" s="25">
        <v>13065</v>
      </c>
      <c r="L40" s="99"/>
      <c r="M40" s="99"/>
      <c r="N40" s="99"/>
      <c r="O40" s="98"/>
    </row>
    <row r="41" spans="1:15" s="97" customFormat="1" ht="12">
      <c r="A41" s="99"/>
      <c r="B41" s="22" t="s">
        <v>5</v>
      </c>
      <c r="C41" s="25">
        <v>30187</v>
      </c>
      <c r="D41" s="25"/>
      <c r="E41" s="25">
        <v>24674</v>
      </c>
      <c r="F41" s="25">
        <v>10428</v>
      </c>
      <c r="G41" s="25">
        <v>14782</v>
      </c>
      <c r="H41" s="135">
        <v>16046</v>
      </c>
      <c r="I41" s="25">
        <v>6295</v>
      </c>
      <c r="J41" s="25">
        <v>3006</v>
      </c>
      <c r="K41" s="25">
        <v>17713</v>
      </c>
      <c r="L41" s="99"/>
      <c r="M41" s="99"/>
      <c r="N41" s="99"/>
      <c r="O41" s="98"/>
    </row>
    <row r="42" spans="1:15" s="97" customFormat="1" ht="15" customHeight="1">
      <c r="A42" s="99"/>
      <c r="B42" s="26"/>
      <c r="C42" s="155" t="s">
        <v>6</v>
      </c>
      <c r="D42" s="155"/>
      <c r="E42" s="155"/>
      <c r="F42" s="155"/>
      <c r="G42" s="155"/>
      <c r="H42" s="155"/>
      <c r="I42" s="155"/>
      <c r="J42" s="155"/>
      <c r="K42" s="155"/>
      <c r="L42" s="92"/>
      <c r="M42" s="99"/>
      <c r="N42" s="99"/>
      <c r="O42" s="98"/>
    </row>
    <row r="43" spans="1:15" s="97" customFormat="1" ht="12">
      <c r="A43" s="99"/>
      <c r="B43" s="23" t="s">
        <v>2</v>
      </c>
      <c r="C43" s="95">
        <v>100</v>
      </c>
      <c r="D43" s="95"/>
      <c r="E43" s="95">
        <f>E38/$C38*100</f>
        <v>74.5049504950495</v>
      </c>
      <c r="F43" s="95">
        <f aca="true" t="shared" si="2" ref="F43:K43">F38/$C38*100</f>
        <v>31.435643564356436</v>
      </c>
      <c r="G43" s="95">
        <f t="shared" si="2"/>
        <v>55.32178217821782</v>
      </c>
      <c r="H43" s="94">
        <f t="shared" si="2"/>
        <v>59.03465346534653</v>
      </c>
      <c r="I43" s="95">
        <f t="shared" si="2"/>
        <v>26.60891089108911</v>
      </c>
      <c r="J43" s="95">
        <f t="shared" si="2"/>
        <v>12.5</v>
      </c>
      <c r="K43" s="95">
        <f t="shared" si="2"/>
        <v>46.65841584158416</v>
      </c>
      <c r="L43" s="99"/>
      <c r="M43" s="99"/>
      <c r="N43" s="99"/>
      <c r="O43" s="98"/>
    </row>
    <row r="44" spans="1:15" s="97" customFormat="1" ht="12">
      <c r="A44" s="99"/>
      <c r="B44" s="22" t="s">
        <v>3</v>
      </c>
      <c r="C44" s="94">
        <v>100</v>
      </c>
      <c r="D44" s="94"/>
      <c r="E44" s="94">
        <f aca="true" t="shared" si="3" ref="E44:K44">E39/$C39*100</f>
        <v>78.52808988764045</v>
      </c>
      <c r="F44" s="94">
        <f t="shared" si="3"/>
        <v>33.06741573033708</v>
      </c>
      <c r="G44" s="94">
        <f t="shared" si="3"/>
        <v>53.741573033707866</v>
      </c>
      <c r="H44" s="94">
        <f t="shared" si="3"/>
        <v>58.8314606741573</v>
      </c>
      <c r="I44" s="94">
        <f t="shared" si="3"/>
        <v>23.9438202247191</v>
      </c>
      <c r="J44" s="94">
        <f t="shared" si="3"/>
        <v>9.97752808988764</v>
      </c>
      <c r="K44" s="94">
        <f t="shared" si="3"/>
        <v>52.2247191011236</v>
      </c>
      <c r="L44" s="99"/>
      <c r="M44" s="99"/>
      <c r="N44" s="99"/>
      <c r="O44" s="98"/>
    </row>
    <row r="45" spans="1:15" s="97" customFormat="1" ht="12">
      <c r="A45" s="99"/>
      <c r="B45" s="22" t="s">
        <v>4</v>
      </c>
      <c r="C45" s="94">
        <v>100</v>
      </c>
      <c r="D45" s="94"/>
      <c r="E45" s="94">
        <f aca="true" t="shared" si="4" ref="E45:K45">E40/$C40*100</f>
        <v>83.07417672758022</v>
      </c>
      <c r="F45" s="94">
        <f t="shared" si="4"/>
        <v>35.15760792972237</v>
      </c>
      <c r="G45" s="94">
        <f t="shared" si="4"/>
        <v>46.96763282754733</v>
      </c>
      <c r="H45" s="94">
        <f t="shared" si="4"/>
        <v>50.78216752008268</v>
      </c>
      <c r="I45" s="94">
        <f t="shared" si="4"/>
        <v>19.556536853478647</v>
      </c>
      <c r="J45" s="94">
        <f t="shared" si="4"/>
        <v>9.945036876967164</v>
      </c>
      <c r="K45" s="94">
        <f t="shared" si="4"/>
        <v>61.37548738666791</v>
      </c>
      <c r="L45" s="99"/>
      <c r="M45" s="99"/>
      <c r="N45" s="99"/>
      <c r="O45" s="98"/>
    </row>
    <row r="46" spans="1:15" s="97" customFormat="1" ht="12">
      <c r="A46" s="99"/>
      <c r="B46" s="29" t="s">
        <v>5</v>
      </c>
      <c r="C46" s="93">
        <v>100</v>
      </c>
      <c r="D46" s="93"/>
      <c r="E46" s="93">
        <f aca="true" t="shared" si="5" ref="E46:K46">E41/$C41*100</f>
        <v>81.73717163017193</v>
      </c>
      <c r="F46" s="93">
        <f t="shared" si="5"/>
        <v>34.544671547354824</v>
      </c>
      <c r="G46" s="93">
        <f t="shared" si="5"/>
        <v>48.968098850498556</v>
      </c>
      <c r="H46" s="93">
        <f t="shared" si="5"/>
        <v>53.15533176532945</v>
      </c>
      <c r="I46" s="93">
        <f t="shared" si="5"/>
        <v>20.853347467452878</v>
      </c>
      <c r="J46" s="93">
        <f t="shared" si="5"/>
        <v>9.957928909795607</v>
      </c>
      <c r="K46" s="93">
        <f t="shared" si="5"/>
        <v>58.67757644018948</v>
      </c>
      <c r="L46" s="99"/>
      <c r="M46" s="99"/>
      <c r="N46" s="99"/>
      <c r="O46" s="98"/>
    </row>
    <row r="47" spans="1:14" s="97" customFormat="1" ht="12">
      <c r="A47" s="99"/>
      <c r="B47" s="108" t="s">
        <v>94</v>
      </c>
      <c r="C47" s="31"/>
      <c r="D47" s="31"/>
      <c r="E47" s="31"/>
      <c r="F47" s="99"/>
      <c r="G47" s="31"/>
      <c r="H47" s="31"/>
      <c r="I47" s="31"/>
      <c r="J47" s="31"/>
      <c r="K47" s="92"/>
      <c r="L47" s="99"/>
      <c r="M47" s="99"/>
      <c r="N47" s="98"/>
    </row>
    <row r="48" ht="12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spans="8:9" ht="12" hidden="1">
      <c r="H60" s="97"/>
      <c r="I60" s="97"/>
    </row>
  </sheetData>
  <sheetProtection/>
  <mergeCells count="18">
    <mergeCell ref="E35:K35"/>
    <mergeCell ref="C10:L10"/>
    <mergeCell ref="A18:A19"/>
    <mergeCell ref="C25:J25"/>
    <mergeCell ref="C20:J20"/>
    <mergeCell ref="C18:C19"/>
    <mergeCell ref="E18:J18"/>
    <mergeCell ref="B17:J17"/>
    <mergeCell ref="C37:K37"/>
    <mergeCell ref="C42:K42"/>
    <mergeCell ref="B34:J34"/>
    <mergeCell ref="A35:A36"/>
    <mergeCell ref="C35:C36"/>
    <mergeCell ref="B2:L2"/>
    <mergeCell ref="B3:B4"/>
    <mergeCell ref="C3:C4"/>
    <mergeCell ref="E3:L3"/>
    <mergeCell ref="C5:L5"/>
  </mergeCells>
  <printOptions/>
  <pageMargins left="0.1968503937007874" right="0.1968503937007874" top="0.5905511811023623" bottom="0.5905511811023623" header="0.31496062992125984" footer="0.31496062992125984"/>
  <pageSetup fitToHeight="2" fitToWidth="1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6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2.140625" style="11" customWidth="1"/>
    <col min="2" max="2" width="23.28125" style="11" customWidth="1"/>
    <col min="3" max="3" width="13.421875" style="11" customWidth="1"/>
    <col min="4" max="4" width="2.00390625" style="11" customWidth="1"/>
    <col min="5" max="5" width="10.140625" style="11" customWidth="1"/>
    <col min="6" max="6" width="12.7109375" style="11" customWidth="1"/>
    <col min="7" max="7" width="12.00390625" style="11" customWidth="1"/>
    <col min="8" max="9" width="11.7109375" style="11" customWidth="1"/>
    <col min="10" max="10" width="2.28125" style="11" customWidth="1"/>
    <col min="11" max="36" width="9.140625" style="11" hidden="1" customWidth="1"/>
    <col min="37" max="16384" width="9.140625" style="11" hidden="1" customWidth="1"/>
  </cols>
  <sheetData>
    <row r="1" ht="30" customHeight="1"/>
    <row r="2" spans="2:9" s="47" customFormat="1" ht="42" customHeight="1">
      <c r="B2" s="156" t="s">
        <v>59</v>
      </c>
      <c r="C2" s="156"/>
      <c r="D2" s="156"/>
      <c r="E2" s="156"/>
      <c r="F2" s="156"/>
      <c r="G2" s="156"/>
      <c r="H2" s="156"/>
      <c r="I2" s="156"/>
    </row>
    <row r="3" spans="2:9" s="47" customFormat="1" ht="29.25" customHeight="1">
      <c r="B3" s="170"/>
      <c r="C3" s="159" t="s">
        <v>24</v>
      </c>
      <c r="D3" s="19"/>
      <c r="E3" s="151" t="s">
        <v>25</v>
      </c>
      <c r="F3" s="151"/>
      <c r="G3" s="151"/>
      <c r="H3" s="151"/>
      <c r="I3" s="151"/>
    </row>
    <row r="4" spans="2:9" s="47" customFormat="1" ht="22.5">
      <c r="B4" s="170"/>
      <c r="C4" s="160"/>
      <c r="D4" s="19"/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</row>
    <row r="5" spans="2:9" s="47" customFormat="1" ht="12">
      <c r="B5" s="22"/>
      <c r="C5" s="155" t="s">
        <v>1</v>
      </c>
      <c r="D5" s="155"/>
      <c r="E5" s="155"/>
      <c r="F5" s="155"/>
      <c r="G5" s="155"/>
      <c r="H5" s="155"/>
      <c r="I5" s="155"/>
    </row>
    <row r="6" spans="2:9" s="47" customFormat="1" ht="12">
      <c r="B6" s="23" t="s">
        <v>2</v>
      </c>
      <c r="C6" s="24">
        <v>733</v>
      </c>
      <c r="D6" s="24"/>
      <c r="E6" s="24">
        <v>181</v>
      </c>
      <c r="F6" s="24">
        <v>79</v>
      </c>
      <c r="G6" s="24">
        <v>61</v>
      </c>
      <c r="H6" s="24">
        <v>41</v>
      </c>
      <c r="I6" s="24">
        <v>546</v>
      </c>
    </row>
    <row r="7" spans="2:9" s="47" customFormat="1" ht="12">
      <c r="B7" s="22" t="s">
        <v>3</v>
      </c>
      <c r="C7" s="25">
        <v>7826</v>
      </c>
      <c r="D7" s="25"/>
      <c r="E7" s="25">
        <v>1957</v>
      </c>
      <c r="F7" s="25">
        <v>932</v>
      </c>
      <c r="G7" s="25">
        <v>474</v>
      </c>
      <c r="H7" s="25">
        <v>552</v>
      </c>
      <c r="I7" s="25">
        <v>5789</v>
      </c>
    </row>
    <row r="8" spans="2:9" s="47" customFormat="1" ht="12">
      <c r="B8" s="22" t="s">
        <v>4</v>
      </c>
      <c r="C8" s="25">
        <v>19076</v>
      </c>
      <c r="D8" s="25"/>
      <c r="E8" s="25">
        <v>7376</v>
      </c>
      <c r="F8" s="25">
        <v>3833</v>
      </c>
      <c r="G8" s="25">
        <v>1853</v>
      </c>
      <c r="H8" s="25">
        <v>1689</v>
      </c>
      <c r="I8" s="25">
        <v>11589</v>
      </c>
    </row>
    <row r="9" spans="2:9" s="47" customFormat="1" ht="12">
      <c r="B9" s="22" t="s">
        <v>5</v>
      </c>
      <c r="C9" s="25">
        <v>26902</v>
      </c>
      <c r="D9" s="25"/>
      <c r="E9" s="25">
        <v>9333</v>
      </c>
      <c r="F9" s="25">
        <v>4765</v>
      </c>
      <c r="G9" s="25">
        <v>2327</v>
      </c>
      <c r="H9" s="25">
        <v>2241</v>
      </c>
      <c r="I9" s="25">
        <v>17378</v>
      </c>
    </row>
    <row r="10" spans="2:9" s="47" customFormat="1" ht="12">
      <c r="B10" s="26"/>
      <c r="C10" s="155" t="s">
        <v>6</v>
      </c>
      <c r="D10" s="155"/>
      <c r="E10" s="155"/>
      <c r="F10" s="155"/>
      <c r="G10" s="155"/>
      <c r="H10" s="155"/>
      <c r="I10" s="155"/>
    </row>
    <row r="11" spans="2:9" s="47" customFormat="1" ht="12">
      <c r="B11" s="23" t="s">
        <v>2</v>
      </c>
      <c r="C11" s="27">
        <f>+C6/$C6*100</f>
        <v>100</v>
      </c>
      <c r="D11" s="27"/>
      <c r="E11" s="27">
        <f>+E6/$C6*100</f>
        <v>24.69304229195089</v>
      </c>
      <c r="F11" s="27">
        <f>+F6/$E6*100</f>
        <v>43.646408839779006</v>
      </c>
      <c r="G11" s="27">
        <f>+G6/$E6*100</f>
        <v>33.70165745856354</v>
      </c>
      <c r="H11" s="27">
        <f>+H6/$E6*100</f>
        <v>22.65193370165746</v>
      </c>
      <c r="I11" s="27">
        <f>+I6/$C6*100</f>
        <v>74.48840381991815</v>
      </c>
    </row>
    <row r="12" spans="2:9" s="47" customFormat="1" ht="12">
      <c r="B12" s="22" t="s">
        <v>3</v>
      </c>
      <c r="C12" s="28">
        <f aca="true" t="shared" si="0" ref="C12:E14">+C7/$C7*100</f>
        <v>100</v>
      </c>
      <c r="D12" s="28"/>
      <c r="E12" s="28">
        <f t="shared" si="0"/>
        <v>25.00638895987733</v>
      </c>
      <c r="F12" s="28">
        <f aca="true" t="shared" si="1" ref="F12:H14">+F7/$E7*100</f>
        <v>47.62391415431783</v>
      </c>
      <c r="G12" s="28">
        <f t="shared" si="1"/>
        <v>24.220746039856923</v>
      </c>
      <c r="H12" s="28">
        <f t="shared" si="1"/>
        <v>28.206438426162496</v>
      </c>
      <c r="I12" s="28">
        <f>+I7/$C7*100</f>
        <v>73.97137745974956</v>
      </c>
    </row>
    <row r="13" spans="2:9" s="47" customFormat="1" ht="12">
      <c r="B13" s="22" t="s">
        <v>4</v>
      </c>
      <c r="C13" s="28">
        <f t="shared" si="0"/>
        <v>100</v>
      </c>
      <c r="D13" s="28"/>
      <c r="E13" s="28">
        <f t="shared" si="0"/>
        <v>38.666387083245965</v>
      </c>
      <c r="F13" s="28">
        <f t="shared" si="1"/>
        <v>51.96583514099783</v>
      </c>
      <c r="G13" s="28">
        <f t="shared" si="1"/>
        <v>25.122017353579174</v>
      </c>
      <c r="H13" s="28">
        <f t="shared" si="1"/>
        <v>22.898590021691977</v>
      </c>
      <c r="I13" s="28">
        <f>+I8/$C8*100</f>
        <v>60.7517299224156</v>
      </c>
    </row>
    <row r="14" spans="2:9" s="47" customFormat="1" ht="12">
      <c r="B14" s="29" t="s">
        <v>5</v>
      </c>
      <c r="C14" s="30">
        <f t="shared" si="0"/>
        <v>100</v>
      </c>
      <c r="D14" s="30"/>
      <c r="E14" s="30">
        <f t="shared" si="0"/>
        <v>34.69258791167943</v>
      </c>
      <c r="F14" s="30">
        <f t="shared" si="1"/>
        <v>51.055394835529846</v>
      </c>
      <c r="G14" s="30">
        <f t="shared" si="1"/>
        <v>24.933033322618662</v>
      </c>
      <c r="H14" s="30">
        <f t="shared" si="1"/>
        <v>24.011571841851495</v>
      </c>
      <c r="I14" s="30">
        <f>+I9/$C9*100</f>
        <v>64.59742770054271</v>
      </c>
    </row>
    <row r="15" spans="2:36" s="34" customFormat="1" ht="11.25">
      <c r="B15" s="16" t="s">
        <v>7</v>
      </c>
      <c r="C15" s="31"/>
      <c r="D15" s="31"/>
      <c r="E15" s="31"/>
      <c r="F15" s="31"/>
      <c r="G15" s="31"/>
      <c r="H15" s="31"/>
      <c r="I15" s="31"/>
      <c r="J15" s="32"/>
      <c r="K15" s="32"/>
      <c r="L15" s="32"/>
      <c r="M15" s="32"/>
      <c r="N15" s="32"/>
      <c r="O15" s="32"/>
      <c r="P15" s="3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ht="10.5">
      <c r="F16" s="12"/>
    </row>
    <row r="17" ht="10.5"/>
    <row r="18" spans="2:9" ht="40.5" customHeight="1">
      <c r="B18" s="156" t="s">
        <v>84</v>
      </c>
      <c r="C18" s="156"/>
      <c r="D18" s="156"/>
      <c r="E18" s="156"/>
      <c r="F18" s="156"/>
      <c r="G18" s="156"/>
      <c r="H18" s="156"/>
      <c r="I18" s="156"/>
    </row>
    <row r="19" spans="2:9" ht="21" customHeight="1">
      <c r="B19" s="170"/>
      <c r="C19" s="159" t="s">
        <v>24</v>
      </c>
      <c r="D19" s="87"/>
      <c r="E19" s="151" t="s">
        <v>25</v>
      </c>
      <c r="F19" s="151"/>
      <c r="G19" s="151"/>
      <c r="H19" s="151"/>
      <c r="I19" s="151"/>
    </row>
    <row r="20" spans="2:9" ht="25.5" customHeight="1">
      <c r="B20" s="170"/>
      <c r="C20" s="160"/>
      <c r="D20" s="87"/>
      <c r="E20" s="86" t="s">
        <v>26</v>
      </c>
      <c r="F20" s="86" t="s">
        <v>27</v>
      </c>
      <c r="G20" s="86" t="s">
        <v>28</v>
      </c>
      <c r="H20" s="86" t="s">
        <v>29</v>
      </c>
      <c r="I20" s="86" t="s">
        <v>30</v>
      </c>
    </row>
    <row r="21" spans="2:9" ht="11.25">
      <c r="B21" s="22"/>
      <c r="C21" s="155" t="s">
        <v>1</v>
      </c>
      <c r="D21" s="155"/>
      <c r="E21" s="155"/>
      <c r="F21" s="155"/>
      <c r="G21" s="155"/>
      <c r="H21" s="155"/>
      <c r="I21" s="155"/>
    </row>
    <row r="22" spans="2:9" ht="11.25">
      <c r="B22" s="23" t="s">
        <v>2</v>
      </c>
      <c r="C22" s="24">
        <v>756</v>
      </c>
      <c r="D22" s="24"/>
      <c r="E22" s="24">
        <v>210</v>
      </c>
      <c r="F22" s="24">
        <v>93</v>
      </c>
      <c r="G22" s="24">
        <v>43</v>
      </c>
      <c r="H22" s="24">
        <v>74</v>
      </c>
      <c r="I22" s="24">
        <v>535</v>
      </c>
    </row>
    <row r="23" spans="2:9" ht="11.25">
      <c r="B23" s="22" t="s">
        <v>3</v>
      </c>
      <c r="C23" s="25">
        <v>7992</v>
      </c>
      <c r="D23" s="25"/>
      <c r="E23" s="25">
        <v>2388</v>
      </c>
      <c r="F23" s="25">
        <v>997</v>
      </c>
      <c r="G23" s="25">
        <v>587</v>
      </c>
      <c r="H23" s="25">
        <v>804</v>
      </c>
      <c r="I23" s="25">
        <v>5526</v>
      </c>
    </row>
    <row r="24" spans="2:9" ht="11.25">
      <c r="B24" s="22" t="s">
        <v>4</v>
      </c>
      <c r="C24" s="25">
        <v>19527</v>
      </c>
      <c r="D24" s="25"/>
      <c r="E24" s="25">
        <v>8033</v>
      </c>
      <c r="F24" s="25">
        <v>4060</v>
      </c>
      <c r="G24" s="25">
        <v>2117</v>
      </c>
      <c r="H24" s="25">
        <v>1857</v>
      </c>
      <c r="I24" s="25">
        <v>11312</v>
      </c>
    </row>
    <row r="25" spans="2:9" ht="11.25">
      <c r="B25" s="22" t="s">
        <v>5</v>
      </c>
      <c r="C25" s="25">
        <v>27519</v>
      </c>
      <c r="D25" s="25"/>
      <c r="E25" s="25">
        <v>10421</v>
      </c>
      <c r="F25" s="25">
        <v>5057</v>
      </c>
      <c r="G25" s="25">
        <v>2704</v>
      </c>
      <c r="H25" s="25">
        <v>2661</v>
      </c>
      <c r="I25" s="25">
        <v>16838</v>
      </c>
    </row>
    <row r="26" spans="2:9" ht="11.25">
      <c r="B26" s="26"/>
      <c r="C26" s="155" t="s">
        <v>6</v>
      </c>
      <c r="D26" s="155"/>
      <c r="E26" s="155"/>
      <c r="F26" s="155"/>
      <c r="G26" s="155"/>
      <c r="H26" s="155"/>
      <c r="I26" s="155"/>
    </row>
    <row r="27" spans="2:9" ht="11.25">
      <c r="B27" s="23" t="s">
        <v>2</v>
      </c>
      <c r="C27" s="27">
        <f>+C22/$C22*100</f>
        <v>100</v>
      </c>
      <c r="D27" s="27"/>
      <c r="E27" s="27">
        <f>+E22/$C22*100</f>
        <v>27.77777777777778</v>
      </c>
      <c r="F27" s="27">
        <f aca="true" t="shared" si="2" ref="F27:H30">+F22/$E22*100</f>
        <v>44.285714285714285</v>
      </c>
      <c r="G27" s="27">
        <f t="shared" si="2"/>
        <v>20.476190476190474</v>
      </c>
      <c r="H27" s="27">
        <f t="shared" si="2"/>
        <v>35.23809523809524</v>
      </c>
      <c r="I27" s="27">
        <f>+I22/$C22*100</f>
        <v>70.76719576719577</v>
      </c>
    </row>
    <row r="28" spans="2:9" ht="11.25">
      <c r="B28" s="22" t="s">
        <v>3</v>
      </c>
      <c r="C28" s="28">
        <f>+C23/$C23*100</f>
        <v>100</v>
      </c>
      <c r="D28" s="28"/>
      <c r="E28" s="28">
        <f>+E23/$C23*100</f>
        <v>29.87987987987988</v>
      </c>
      <c r="F28" s="28">
        <f t="shared" si="2"/>
        <v>41.75041876046901</v>
      </c>
      <c r="G28" s="28">
        <f t="shared" si="2"/>
        <v>24.581239530988274</v>
      </c>
      <c r="H28" s="28">
        <f t="shared" si="2"/>
        <v>33.66834170854271</v>
      </c>
      <c r="I28" s="28">
        <f>+I23/$C23*100</f>
        <v>69.14414414414415</v>
      </c>
    </row>
    <row r="29" spans="2:9" ht="11.25">
      <c r="B29" s="22" t="s">
        <v>4</v>
      </c>
      <c r="C29" s="28">
        <f>+C24/$C24*100</f>
        <v>100</v>
      </c>
      <c r="D29" s="28"/>
      <c r="E29" s="28">
        <f>+E24/$C24*100</f>
        <v>41.13791160956624</v>
      </c>
      <c r="F29" s="28">
        <f t="shared" si="2"/>
        <v>50.54151624548736</v>
      </c>
      <c r="G29" s="28">
        <f t="shared" si="2"/>
        <v>26.353790613718413</v>
      </c>
      <c r="H29" s="28">
        <f t="shared" si="2"/>
        <v>23.117141790115774</v>
      </c>
      <c r="I29" s="28">
        <f>+I24/$C24*100</f>
        <v>57.93004557791775</v>
      </c>
    </row>
    <row r="30" spans="2:9" ht="11.25">
      <c r="B30" s="29" t="s">
        <v>5</v>
      </c>
      <c r="C30" s="30">
        <f>+C25/$C25*100</f>
        <v>100</v>
      </c>
      <c r="D30" s="30"/>
      <c r="E30" s="30">
        <f>+E25/$C25*100</f>
        <v>37.86838184527054</v>
      </c>
      <c r="F30" s="30">
        <f t="shared" si="2"/>
        <v>48.52701276269072</v>
      </c>
      <c r="G30" s="30">
        <f t="shared" si="2"/>
        <v>25.94760579598887</v>
      </c>
      <c r="H30" s="30">
        <f t="shared" si="2"/>
        <v>25.534977449381056</v>
      </c>
      <c r="I30" s="30">
        <f>+I25/$C25*100</f>
        <v>61.1868163814092</v>
      </c>
    </row>
    <row r="31" spans="2:9" ht="11.25">
      <c r="B31" s="85" t="s">
        <v>83</v>
      </c>
      <c r="C31" s="31"/>
      <c r="D31" s="31"/>
      <c r="E31" s="31"/>
      <c r="F31" s="31"/>
      <c r="G31" s="31"/>
      <c r="H31" s="31"/>
      <c r="I31" s="31"/>
    </row>
    <row r="32" ht="10.5"/>
    <row r="33" spans="2:9" ht="40.5" customHeight="1">
      <c r="B33" s="156" t="s">
        <v>113</v>
      </c>
      <c r="C33" s="156"/>
      <c r="D33" s="156"/>
      <c r="E33" s="156"/>
      <c r="F33" s="156"/>
      <c r="G33" s="156"/>
      <c r="H33" s="156"/>
      <c r="I33" s="156"/>
    </row>
    <row r="34" spans="2:9" ht="21" customHeight="1">
      <c r="B34" s="170"/>
      <c r="C34" s="159" t="s">
        <v>24</v>
      </c>
      <c r="D34" s="113"/>
      <c r="E34" s="151" t="s">
        <v>25</v>
      </c>
      <c r="F34" s="151"/>
      <c r="G34" s="151"/>
      <c r="H34" s="151"/>
      <c r="I34" s="151"/>
    </row>
    <row r="35" spans="2:9" ht="25.5" customHeight="1">
      <c r="B35" s="170"/>
      <c r="C35" s="160"/>
      <c r="D35" s="113"/>
      <c r="E35" s="111" t="s">
        <v>26</v>
      </c>
      <c r="F35" s="111" t="s">
        <v>27</v>
      </c>
      <c r="G35" s="111" t="s">
        <v>28</v>
      </c>
      <c r="H35" s="111" t="s">
        <v>29</v>
      </c>
      <c r="I35" s="111" t="s">
        <v>30</v>
      </c>
    </row>
    <row r="36" spans="2:9" ht="11.25">
      <c r="B36" s="22"/>
      <c r="C36" s="155" t="s">
        <v>1</v>
      </c>
      <c r="D36" s="155"/>
      <c r="E36" s="155"/>
      <c r="F36" s="155"/>
      <c r="G36" s="155"/>
      <c r="H36" s="155"/>
      <c r="I36" s="155"/>
    </row>
    <row r="37" spans="2:9" ht="11.25">
      <c r="B37" s="23" t="s">
        <v>2</v>
      </c>
      <c r="C37" s="24">
        <v>768</v>
      </c>
      <c r="D37" s="24"/>
      <c r="E37" s="24">
        <v>216</v>
      </c>
      <c r="F37" s="24">
        <v>94</v>
      </c>
      <c r="G37" s="24">
        <v>51</v>
      </c>
      <c r="H37" s="24">
        <v>70</v>
      </c>
      <c r="I37" s="24">
        <v>544</v>
      </c>
    </row>
    <row r="38" spans="2:9" ht="11.25">
      <c r="B38" s="22" t="s">
        <v>3</v>
      </c>
      <c r="C38" s="25">
        <v>8521</v>
      </c>
      <c r="D38" s="25">
        <v>0</v>
      </c>
      <c r="E38" s="25">
        <v>2674</v>
      </c>
      <c r="F38" s="25">
        <v>1225</v>
      </c>
      <c r="G38" s="25">
        <v>613</v>
      </c>
      <c r="H38" s="25">
        <v>837</v>
      </c>
      <c r="I38" s="25">
        <v>5714</v>
      </c>
    </row>
    <row r="39" spans="2:9" ht="11.25">
      <c r="B39" s="22" t="s">
        <v>4</v>
      </c>
      <c r="C39" s="25">
        <v>20254</v>
      </c>
      <c r="D39" s="25">
        <v>0</v>
      </c>
      <c r="E39" s="25">
        <v>9246</v>
      </c>
      <c r="F39" s="25">
        <v>5105</v>
      </c>
      <c r="G39" s="25">
        <v>2131</v>
      </c>
      <c r="H39" s="25">
        <v>2011</v>
      </c>
      <c r="I39" s="25">
        <v>10811</v>
      </c>
    </row>
    <row r="40" spans="2:9" ht="11.25">
      <c r="B40" s="22" t="s">
        <v>5</v>
      </c>
      <c r="C40" s="25">
        <v>28775</v>
      </c>
      <c r="D40" s="25"/>
      <c r="E40" s="25">
        <v>11921</v>
      </c>
      <c r="F40" s="25">
        <v>6330</v>
      </c>
      <c r="G40" s="25">
        <v>2744</v>
      </c>
      <c r="H40" s="25">
        <v>2847</v>
      </c>
      <c r="I40" s="25">
        <v>16525</v>
      </c>
    </row>
    <row r="41" spans="2:9" ht="11.25">
      <c r="B41" s="26"/>
      <c r="C41" s="155" t="s">
        <v>6</v>
      </c>
      <c r="D41" s="155"/>
      <c r="E41" s="155"/>
      <c r="F41" s="155"/>
      <c r="G41" s="155"/>
      <c r="H41" s="155"/>
      <c r="I41" s="155"/>
    </row>
    <row r="42" spans="2:9" ht="11.25">
      <c r="B42" s="23" t="s">
        <v>2</v>
      </c>
      <c r="C42" s="27">
        <f>+C37/$C37*100</f>
        <v>100</v>
      </c>
      <c r="D42" s="27"/>
      <c r="E42" s="27">
        <f>+E37/$C37*100</f>
        <v>28.125</v>
      </c>
      <c r="F42" s="27">
        <f aca="true" t="shared" si="3" ref="F42:H45">+F37/$E37*100</f>
        <v>43.51851851851852</v>
      </c>
      <c r="G42" s="27">
        <f t="shared" si="3"/>
        <v>23.61111111111111</v>
      </c>
      <c r="H42" s="27">
        <f t="shared" si="3"/>
        <v>32.407407407407405</v>
      </c>
      <c r="I42" s="27">
        <f>+I37/$C37*100</f>
        <v>70.83333333333334</v>
      </c>
    </row>
    <row r="43" spans="2:9" ht="11.25">
      <c r="B43" s="22" t="s">
        <v>3</v>
      </c>
      <c r="C43" s="28">
        <f>+C38/$C38*100</f>
        <v>100</v>
      </c>
      <c r="D43" s="28"/>
      <c r="E43" s="28">
        <f>+E38/$C38*100</f>
        <v>31.381293275437155</v>
      </c>
      <c r="F43" s="28">
        <f t="shared" si="3"/>
        <v>45.811518324607334</v>
      </c>
      <c r="G43" s="28">
        <f t="shared" si="3"/>
        <v>22.92445774121167</v>
      </c>
      <c r="H43" s="28">
        <f t="shared" si="3"/>
        <v>31.301421091997007</v>
      </c>
      <c r="I43" s="28">
        <f>+I38/$C38*100</f>
        <v>67.05785705903064</v>
      </c>
    </row>
    <row r="44" spans="2:9" ht="11.25">
      <c r="B44" s="22" t="s">
        <v>4</v>
      </c>
      <c r="C44" s="28">
        <f>+C39/$C39*100</f>
        <v>100</v>
      </c>
      <c r="D44" s="28"/>
      <c r="E44" s="28">
        <f>+E39/$C39*100</f>
        <v>45.65024192752049</v>
      </c>
      <c r="F44" s="28">
        <f t="shared" si="3"/>
        <v>55.213065109236425</v>
      </c>
      <c r="G44" s="28">
        <f t="shared" si="3"/>
        <v>23.047804455980963</v>
      </c>
      <c r="H44" s="28">
        <f t="shared" si="3"/>
        <v>21.749945922561107</v>
      </c>
      <c r="I44" s="28">
        <f>+I39/$C39*100</f>
        <v>53.37711069418386</v>
      </c>
    </row>
    <row r="45" spans="2:9" ht="11.25">
      <c r="B45" s="29" t="s">
        <v>5</v>
      </c>
      <c r="C45" s="30">
        <f>+C40/$C40*100</f>
        <v>100</v>
      </c>
      <c r="D45" s="30"/>
      <c r="E45" s="30">
        <f>+E40/$C40*100</f>
        <v>41.42832319721981</v>
      </c>
      <c r="F45" s="30">
        <f t="shared" si="3"/>
        <v>53.09957218354165</v>
      </c>
      <c r="G45" s="30">
        <f t="shared" si="3"/>
        <v>23.018203170874926</v>
      </c>
      <c r="H45" s="30">
        <f t="shared" si="3"/>
        <v>23.882224645583424</v>
      </c>
      <c r="I45" s="30">
        <f>+I40/$C40*100</f>
        <v>57.42832319721981</v>
      </c>
    </row>
    <row r="46" spans="2:9" ht="11.25">
      <c r="B46" s="108" t="s">
        <v>94</v>
      </c>
      <c r="C46" s="31"/>
      <c r="D46" s="31"/>
      <c r="E46" s="31"/>
      <c r="F46" s="31"/>
      <c r="G46" s="31"/>
      <c r="H46" s="31"/>
      <c r="I46" s="31"/>
    </row>
    <row r="47" ht="10.5">
      <c r="F47" s="12"/>
    </row>
    <row r="48" ht="10.5" hidden="1">
      <c r="F48" s="12"/>
    </row>
    <row r="49" ht="10.5" hidden="1">
      <c r="F49" s="12"/>
    </row>
    <row r="50" ht="10.5" hidden="1">
      <c r="F50" s="12"/>
    </row>
    <row r="51" ht="10.5" hidden="1">
      <c r="F51" s="12"/>
    </row>
    <row r="52" ht="10.5" hidden="1">
      <c r="F52" s="12"/>
    </row>
    <row r="53" ht="10.5" hidden="1">
      <c r="F53" s="12"/>
    </row>
    <row r="54" ht="10.5" hidden="1">
      <c r="F54" s="12"/>
    </row>
    <row r="55" ht="10.5" hidden="1">
      <c r="F55" s="12"/>
    </row>
    <row r="56" ht="10.5" hidden="1">
      <c r="F56" s="12"/>
    </row>
    <row r="57" ht="10.5" hidden="1">
      <c r="F57" s="12"/>
    </row>
    <row r="58" ht="10.5" hidden="1">
      <c r="F58" s="12"/>
    </row>
    <row r="59" ht="10.5" hidden="1">
      <c r="F59" s="12"/>
    </row>
    <row r="60" ht="10.5" hidden="1">
      <c r="F60" s="12"/>
    </row>
    <row r="61" ht="10.5" hidden="1">
      <c r="F61" s="12"/>
    </row>
    <row r="62" ht="10.5" hidden="1">
      <c r="F62" s="12"/>
    </row>
    <row r="63" ht="10.5" hidden="1">
      <c r="F63" s="12"/>
    </row>
    <row r="64" ht="10.5" hidden="1">
      <c r="F64" s="12"/>
    </row>
    <row r="65" ht="10.5" hidden="1">
      <c r="F65" s="12"/>
    </row>
    <row r="66" ht="10.5" hidden="1">
      <c r="F66" s="12"/>
    </row>
  </sheetData>
  <sheetProtection/>
  <mergeCells count="18">
    <mergeCell ref="B18:I18"/>
    <mergeCell ref="B19:B20"/>
    <mergeCell ref="C19:C20"/>
    <mergeCell ref="E19:I19"/>
    <mergeCell ref="C21:I21"/>
    <mergeCell ref="C26:I26"/>
    <mergeCell ref="B2:I2"/>
    <mergeCell ref="B3:B4"/>
    <mergeCell ref="C3:C4"/>
    <mergeCell ref="E3:I3"/>
    <mergeCell ref="C5:I5"/>
    <mergeCell ref="C10:I10"/>
    <mergeCell ref="B33:I33"/>
    <mergeCell ref="B34:B35"/>
    <mergeCell ref="C34:C35"/>
    <mergeCell ref="E34:I34"/>
    <mergeCell ref="C36:I36"/>
    <mergeCell ref="C41:I4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5"/>
  <sheetViews>
    <sheetView workbookViewId="0" topLeftCell="A1">
      <selection activeCell="B35" sqref="B35:Y35"/>
    </sheetView>
  </sheetViews>
  <sheetFormatPr defaultColWidth="0" defaultRowHeight="15" zeroHeight="1"/>
  <cols>
    <col min="1" max="1" width="10.57421875" style="47" customWidth="1"/>
    <col min="2" max="2" width="9.00390625" style="47" customWidth="1"/>
    <col min="3" max="3" width="11.421875" style="47" customWidth="1"/>
    <col min="4" max="4" width="2.8515625" style="47" customWidth="1"/>
    <col min="5" max="5" width="10.00390625" style="47" customWidth="1"/>
    <col min="6" max="6" width="10.140625" style="47" customWidth="1"/>
    <col min="7" max="7" width="8.57421875" style="47" customWidth="1"/>
    <col min="8" max="8" width="8.00390625" style="47" customWidth="1"/>
    <col min="9" max="9" width="7.7109375" style="47" customWidth="1"/>
    <col min="10" max="10" width="8.57421875" style="47" customWidth="1"/>
    <col min="11" max="11" width="10.8515625" style="47" customWidth="1"/>
    <col min="12" max="12" width="12.421875" style="47" customWidth="1"/>
    <col min="13" max="13" width="14.140625" style="47" customWidth="1"/>
    <col min="14" max="14" width="11.7109375" style="47" customWidth="1"/>
    <col min="15" max="15" width="13.00390625" style="47" customWidth="1"/>
    <col min="16" max="16" width="18.28125" style="47" customWidth="1"/>
    <col min="17" max="17" width="11.28125" style="47" customWidth="1"/>
    <col min="18" max="18" width="12.7109375" style="47" customWidth="1"/>
    <col min="19" max="19" width="13.7109375" style="47" customWidth="1"/>
    <col min="20" max="20" width="10.57421875" style="47" customWidth="1"/>
    <col min="21" max="21" width="12.140625" style="47" customWidth="1"/>
    <col min="22" max="22" width="6.140625" style="47" customWidth="1"/>
    <col min="23" max="23" width="13.140625" style="47" customWidth="1"/>
    <col min="24" max="24" width="14.140625" style="47" customWidth="1"/>
    <col min="25" max="25" width="9.140625" style="47" customWidth="1"/>
    <col min="26" max="36" width="0" style="47" hidden="1" customWidth="1"/>
    <col min="37" max="16384" width="9.140625" style="47" hidden="1" customWidth="1"/>
  </cols>
  <sheetData>
    <row r="1" ht="26.25" customHeight="1"/>
    <row r="2" spans="1:22" ht="24.7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ht="12">
      <c r="A3" s="172"/>
      <c r="B3" s="173" t="s">
        <v>8</v>
      </c>
      <c r="C3" s="173" t="s">
        <v>31</v>
      </c>
      <c r="D3" s="19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2" s="17" customFormat="1" ht="78.75">
      <c r="A4" s="172"/>
      <c r="B4" s="160"/>
      <c r="C4" s="160"/>
      <c r="D4" s="19"/>
      <c r="E4" s="37" t="s">
        <v>33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170</v>
      </c>
      <c r="K4" s="37" t="s">
        <v>39</v>
      </c>
      <c r="L4" s="37" t="s">
        <v>40</v>
      </c>
      <c r="M4" s="37" t="s">
        <v>41</v>
      </c>
      <c r="N4" s="37" t="s">
        <v>42</v>
      </c>
      <c r="O4" s="37" t="s">
        <v>43</v>
      </c>
      <c r="P4" s="37" t="s">
        <v>44</v>
      </c>
      <c r="Q4" s="37" t="s">
        <v>45</v>
      </c>
      <c r="R4" s="37" t="s">
        <v>46</v>
      </c>
      <c r="S4" s="37" t="s">
        <v>47</v>
      </c>
      <c r="T4" s="37" t="s">
        <v>48</v>
      </c>
      <c r="U4" s="37" t="s">
        <v>49</v>
      </c>
      <c r="V4" s="37" t="s">
        <v>50</v>
      </c>
    </row>
    <row r="5" spans="1:22" ht="12">
      <c r="A5" s="22"/>
      <c r="B5" s="155" t="s">
        <v>1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ht="12">
      <c r="A6" s="23" t="s">
        <v>2</v>
      </c>
      <c r="B6" s="24">
        <v>733</v>
      </c>
      <c r="C6" s="24">
        <v>140</v>
      </c>
      <c r="D6" s="24"/>
      <c r="E6" s="24">
        <v>9</v>
      </c>
      <c r="F6" s="24">
        <v>29</v>
      </c>
      <c r="G6" s="24">
        <v>2</v>
      </c>
      <c r="H6" s="24">
        <v>57</v>
      </c>
      <c r="I6" s="24">
        <v>19</v>
      </c>
      <c r="J6" s="24">
        <v>36</v>
      </c>
      <c r="K6" s="24">
        <v>12</v>
      </c>
      <c r="L6" s="24">
        <v>11</v>
      </c>
      <c r="M6" s="24">
        <v>8</v>
      </c>
      <c r="N6" s="24">
        <v>15</v>
      </c>
      <c r="O6" s="24">
        <v>33</v>
      </c>
      <c r="P6" s="24">
        <v>9</v>
      </c>
      <c r="Q6" s="24">
        <v>4</v>
      </c>
      <c r="R6" s="24">
        <v>26</v>
      </c>
      <c r="S6" s="24">
        <v>41</v>
      </c>
      <c r="T6" s="24">
        <v>5</v>
      </c>
      <c r="U6" s="24">
        <v>4</v>
      </c>
      <c r="V6" s="24">
        <v>12</v>
      </c>
    </row>
    <row r="7" spans="1:22" ht="12">
      <c r="A7" s="22" t="s">
        <v>3</v>
      </c>
      <c r="B7" s="25">
        <v>7826</v>
      </c>
      <c r="C7" s="25">
        <v>1406</v>
      </c>
      <c r="D7" s="25"/>
      <c r="E7" s="25">
        <v>65</v>
      </c>
      <c r="F7" s="25">
        <v>247</v>
      </c>
      <c r="G7" s="25">
        <v>19</v>
      </c>
      <c r="H7" s="25">
        <v>491</v>
      </c>
      <c r="I7" s="25">
        <v>201</v>
      </c>
      <c r="J7" s="25">
        <v>356</v>
      </c>
      <c r="K7" s="25">
        <v>55</v>
      </c>
      <c r="L7" s="25">
        <v>190</v>
      </c>
      <c r="M7" s="25">
        <v>115</v>
      </c>
      <c r="N7" s="25">
        <v>143</v>
      </c>
      <c r="O7" s="25">
        <v>330</v>
      </c>
      <c r="P7" s="25">
        <v>124</v>
      </c>
      <c r="Q7" s="25">
        <v>62</v>
      </c>
      <c r="R7" s="25">
        <v>490</v>
      </c>
      <c r="S7" s="25">
        <v>518</v>
      </c>
      <c r="T7" s="25">
        <v>208</v>
      </c>
      <c r="U7" s="25">
        <v>40</v>
      </c>
      <c r="V7" s="25">
        <v>167</v>
      </c>
    </row>
    <row r="8" spans="1:22" ht="12">
      <c r="A8" s="22" t="s">
        <v>4</v>
      </c>
      <c r="B8" s="25">
        <v>19076</v>
      </c>
      <c r="C8" s="25">
        <v>5686</v>
      </c>
      <c r="D8" s="25"/>
      <c r="E8" s="25">
        <v>389</v>
      </c>
      <c r="F8" s="25">
        <v>1090</v>
      </c>
      <c r="G8" s="25">
        <v>91</v>
      </c>
      <c r="H8" s="25">
        <v>1647</v>
      </c>
      <c r="I8" s="25">
        <v>992</v>
      </c>
      <c r="J8" s="25">
        <v>1597</v>
      </c>
      <c r="K8" s="25">
        <v>181</v>
      </c>
      <c r="L8" s="25">
        <v>951</v>
      </c>
      <c r="M8" s="25">
        <v>471</v>
      </c>
      <c r="N8" s="25">
        <v>586</v>
      </c>
      <c r="O8" s="25">
        <v>1197</v>
      </c>
      <c r="P8" s="25">
        <v>644</v>
      </c>
      <c r="Q8" s="25">
        <v>473</v>
      </c>
      <c r="R8" s="25">
        <v>2470</v>
      </c>
      <c r="S8" s="25">
        <v>2258</v>
      </c>
      <c r="T8" s="25">
        <v>1412</v>
      </c>
      <c r="U8" s="25">
        <v>87</v>
      </c>
      <c r="V8" s="25">
        <v>611</v>
      </c>
    </row>
    <row r="9" spans="1:22" s="50" customFormat="1" ht="12">
      <c r="A9" s="48" t="s">
        <v>5</v>
      </c>
      <c r="B9" s="49">
        <v>26902</v>
      </c>
      <c r="C9" s="49">
        <v>7092</v>
      </c>
      <c r="D9" s="49"/>
      <c r="E9" s="49">
        <v>454</v>
      </c>
      <c r="F9" s="49">
        <v>1337</v>
      </c>
      <c r="G9" s="49">
        <v>110</v>
      </c>
      <c r="H9" s="49">
        <v>2138</v>
      </c>
      <c r="I9" s="49">
        <v>1193</v>
      </c>
      <c r="J9" s="49">
        <v>1953</v>
      </c>
      <c r="K9" s="49">
        <v>236</v>
      </c>
      <c r="L9" s="49">
        <v>1141</v>
      </c>
      <c r="M9" s="49">
        <v>586</v>
      </c>
      <c r="N9" s="49">
        <v>729</v>
      </c>
      <c r="O9" s="49">
        <v>1527</v>
      </c>
      <c r="P9" s="49">
        <v>768</v>
      </c>
      <c r="Q9" s="49">
        <v>535</v>
      </c>
      <c r="R9" s="49">
        <v>2960</v>
      </c>
      <c r="S9" s="49">
        <v>2776</v>
      </c>
      <c r="T9" s="49">
        <v>1620</v>
      </c>
      <c r="U9" s="49">
        <v>127</v>
      </c>
      <c r="V9" s="49">
        <v>778</v>
      </c>
    </row>
    <row r="10" spans="1:22" ht="12">
      <c r="A10" s="26"/>
      <c r="B10" s="155" t="s">
        <v>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1:22" ht="12">
      <c r="A11" s="23" t="s">
        <v>2</v>
      </c>
      <c r="B11" s="27">
        <f>+B6/$B6*100</f>
        <v>100</v>
      </c>
      <c r="C11" s="27">
        <f>+C6/$B6*100</f>
        <v>19.099590723055933</v>
      </c>
      <c r="D11" s="27"/>
      <c r="E11" s="27">
        <f>+E6/$C6*100</f>
        <v>6.428571428571428</v>
      </c>
      <c r="F11" s="27">
        <f aca="true" t="shared" si="0" ref="F11:V11">+F6/$C6*100</f>
        <v>20.714285714285715</v>
      </c>
      <c r="G11" s="27">
        <f t="shared" si="0"/>
        <v>1.4285714285714286</v>
      </c>
      <c r="H11" s="27">
        <f t="shared" si="0"/>
        <v>40.714285714285715</v>
      </c>
      <c r="I11" s="27">
        <f t="shared" si="0"/>
        <v>13.571428571428571</v>
      </c>
      <c r="J11" s="27">
        <f t="shared" si="0"/>
        <v>25.71428571428571</v>
      </c>
      <c r="K11" s="27">
        <f t="shared" si="0"/>
        <v>8.571428571428571</v>
      </c>
      <c r="L11" s="27">
        <f t="shared" si="0"/>
        <v>7.857142857142857</v>
      </c>
      <c r="M11" s="27">
        <f t="shared" si="0"/>
        <v>5.714285714285714</v>
      </c>
      <c r="N11" s="27">
        <f t="shared" si="0"/>
        <v>10.714285714285714</v>
      </c>
      <c r="O11" s="27">
        <f t="shared" si="0"/>
        <v>23.57142857142857</v>
      </c>
      <c r="P11" s="27">
        <f t="shared" si="0"/>
        <v>6.428571428571428</v>
      </c>
      <c r="Q11" s="27">
        <f t="shared" si="0"/>
        <v>2.857142857142857</v>
      </c>
      <c r="R11" s="27">
        <f t="shared" si="0"/>
        <v>18.571428571428573</v>
      </c>
      <c r="S11" s="27">
        <f t="shared" si="0"/>
        <v>29.28571428571429</v>
      </c>
      <c r="T11" s="27">
        <f t="shared" si="0"/>
        <v>3.571428571428571</v>
      </c>
      <c r="U11" s="27">
        <f t="shared" si="0"/>
        <v>2.857142857142857</v>
      </c>
      <c r="V11" s="27">
        <f t="shared" si="0"/>
        <v>8.571428571428571</v>
      </c>
    </row>
    <row r="12" spans="1:22" ht="12">
      <c r="A12" s="22" t="s">
        <v>3</v>
      </c>
      <c r="B12" s="28">
        <f aca="true" t="shared" si="1" ref="B12:C14">+B7/$B7*100</f>
        <v>100</v>
      </c>
      <c r="C12" s="28">
        <f t="shared" si="1"/>
        <v>17.965755175057502</v>
      </c>
      <c r="D12" s="28"/>
      <c r="E12" s="28">
        <f aca="true" t="shared" si="2" ref="E12:V14">+E7/$C7*100</f>
        <v>4.623044096728307</v>
      </c>
      <c r="F12" s="28">
        <f t="shared" si="2"/>
        <v>17.56756756756757</v>
      </c>
      <c r="G12" s="28">
        <f t="shared" si="2"/>
        <v>1.3513513513513513</v>
      </c>
      <c r="H12" s="28">
        <f t="shared" si="2"/>
        <v>34.92176386913229</v>
      </c>
      <c r="I12" s="28">
        <f t="shared" si="2"/>
        <v>14.295874822190612</v>
      </c>
      <c r="J12" s="28">
        <f t="shared" si="2"/>
        <v>25.320056899004268</v>
      </c>
      <c r="K12" s="28">
        <f t="shared" si="2"/>
        <v>3.911806543385491</v>
      </c>
      <c r="L12" s="28">
        <f t="shared" si="2"/>
        <v>13.513513513513514</v>
      </c>
      <c r="M12" s="28">
        <f t="shared" si="2"/>
        <v>8.17923186344239</v>
      </c>
      <c r="N12" s="28">
        <f t="shared" si="2"/>
        <v>10.170697012802275</v>
      </c>
      <c r="O12" s="28">
        <f t="shared" si="2"/>
        <v>23.470839260312946</v>
      </c>
      <c r="P12" s="28">
        <f t="shared" si="2"/>
        <v>8.819345661450924</v>
      </c>
      <c r="Q12" s="28">
        <f t="shared" si="2"/>
        <v>4.409672830725462</v>
      </c>
      <c r="R12" s="28">
        <f t="shared" si="2"/>
        <v>34.85064011379801</v>
      </c>
      <c r="S12" s="28">
        <f t="shared" si="2"/>
        <v>36.84210526315789</v>
      </c>
      <c r="T12" s="28">
        <f t="shared" si="2"/>
        <v>14.793741109530584</v>
      </c>
      <c r="U12" s="28">
        <f t="shared" si="2"/>
        <v>2.844950213371266</v>
      </c>
      <c r="V12" s="28">
        <f t="shared" si="2"/>
        <v>11.877667140825036</v>
      </c>
    </row>
    <row r="13" spans="1:22" ht="12">
      <c r="A13" s="22" t="s">
        <v>4</v>
      </c>
      <c r="B13" s="28">
        <f t="shared" si="1"/>
        <v>100</v>
      </c>
      <c r="C13" s="28">
        <f t="shared" si="1"/>
        <v>29.807087439714824</v>
      </c>
      <c r="D13" s="28"/>
      <c r="E13" s="28">
        <f t="shared" si="2"/>
        <v>6.841364755539922</v>
      </c>
      <c r="F13" s="28">
        <f t="shared" si="2"/>
        <v>19.16989096025325</v>
      </c>
      <c r="G13" s="28">
        <f t="shared" si="2"/>
        <v>1.600422089342244</v>
      </c>
      <c r="H13" s="28">
        <f t="shared" si="2"/>
        <v>28.965881111501936</v>
      </c>
      <c r="I13" s="28">
        <f t="shared" si="2"/>
        <v>17.446359479423144</v>
      </c>
      <c r="J13" s="28">
        <f t="shared" si="2"/>
        <v>28.08652831516004</v>
      </c>
      <c r="K13" s="28">
        <f t="shared" si="2"/>
        <v>3.1832571227576505</v>
      </c>
      <c r="L13" s="28">
        <f t="shared" si="2"/>
        <v>16.725290186422793</v>
      </c>
      <c r="M13" s="28">
        <f t="shared" si="2"/>
        <v>8.283503341540627</v>
      </c>
      <c r="N13" s="28">
        <f t="shared" si="2"/>
        <v>10.306014773126979</v>
      </c>
      <c r="O13" s="28">
        <f t="shared" si="2"/>
        <v>21.051705944424903</v>
      </c>
      <c r="P13" s="28">
        <f t="shared" si="2"/>
        <v>11.326064016883572</v>
      </c>
      <c r="Q13" s="28">
        <f t="shared" si="2"/>
        <v>8.318677453394303</v>
      </c>
      <c r="R13" s="28">
        <f t="shared" si="2"/>
        <v>43.44002813928948</v>
      </c>
      <c r="S13" s="28">
        <f t="shared" si="2"/>
        <v>39.711572282799864</v>
      </c>
      <c r="T13" s="28">
        <f t="shared" si="2"/>
        <v>24.83292296869504</v>
      </c>
      <c r="U13" s="28">
        <f t="shared" si="2"/>
        <v>1.530073865634893</v>
      </c>
      <c r="V13" s="28">
        <f t="shared" si="2"/>
        <v>10.745691171297924</v>
      </c>
    </row>
    <row r="14" spans="1:22" ht="12">
      <c r="A14" s="29" t="s">
        <v>5</v>
      </c>
      <c r="B14" s="30">
        <f t="shared" si="1"/>
        <v>100</v>
      </c>
      <c r="C14" s="30">
        <f t="shared" si="1"/>
        <v>26.362352241469033</v>
      </c>
      <c r="D14" s="30"/>
      <c r="E14" s="30">
        <f t="shared" si="2"/>
        <v>6.401579244218839</v>
      </c>
      <c r="F14" s="30">
        <f t="shared" si="2"/>
        <v>18.852227862380147</v>
      </c>
      <c r="G14" s="30">
        <f t="shared" si="2"/>
        <v>1.551043429216018</v>
      </c>
      <c r="H14" s="30">
        <f t="shared" si="2"/>
        <v>30.14664410603497</v>
      </c>
      <c r="I14" s="30">
        <f t="shared" si="2"/>
        <v>16.821771009588268</v>
      </c>
      <c r="J14" s="30">
        <f t="shared" si="2"/>
        <v>27.53807106598985</v>
      </c>
      <c r="K14" s="30">
        <f t="shared" si="2"/>
        <v>3.3276931754089114</v>
      </c>
      <c r="L14" s="30">
        <f t="shared" si="2"/>
        <v>16.088550479413424</v>
      </c>
      <c r="M14" s="30">
        <f t="shared" si="2"/>
        <v>8.26283135927806</v>
      </c>
      <c r="N14" s="30">
        <f t="shared" si="2"/>
        <v>10.279187817258883</v>
      </c>
      <c r="O14" s="30">
        <f t="shared" si="2"/>
        <v>21.53130287648054</v>
      </c>
      <c r="P14" s="30">
        <f t="shared" si="2"/>
        <v>10.829103214890017</v>
      </c>
      <c r="Q14" s="30">
        <f t="shared" si="2"/>
        <v>7.543711223914269</v>
      </c>
      <c r="R14" s="30">
        <f t="shared" si="2"/>
        <v>41.73716864072194</v>
      </c>
      <c r="S14" s="30">
        <f t="shared" si="2"/>
        <v>39.14269599548788</v>
      </c>
      <c r="T14" s="30">
        <f t="shared" si="2"/>
        <v>22.84263959390863</v>
      </c>
      <c r="U14" s="30">
        <f t="shared" si="2"/>
        <v>1.7907501410039481</v>
      </c>
      <c r="V14" s="30">
        <f t="shared" si="2"/>
        <v>10.970107163000565</v>
      </c>
    </row>
    <row r="15" spans="1:25" s="34" customFormat="1" ht="11.25">
      <c r="A15" s="16" t="s">
        <v>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ht="65.25" customHeight="1">
      <c r="G16" s="71"/>
    </row>
    <row r="17" spans="1:22" ht="27" customHeight="1">
      <c r="A17" s="156" t="s">
        <v>85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</row>
    <row r="18" spans="1:22" ht="12" customHeight="1">
      <c r="A18" s="171"/>
      <c r="B18" s="159" t="s">
        <v>8</v>
      </c>
      <c r="C18" s="159" t="s">
        <v>31</v>
      </c>
      <c r="D18" s="113"/>
      <c r="E18" s="150" t="s">
        <v>32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78.75">
      <c r="A19" s="172"/>
      <c r="B19" s="160"/>
      <c r="C19" s="160"/>
      <c r="D19" s="113"/>
      <c r="E19" s="37" t="s">
        <v>33</v>
      </c>
      <c r="F19" s="37" t="s">
        <v>34</v>
      </c>
      <c r="G19" s="37" t="s">
        <v>35</v>
      </c>
      <c r="H19" s="37" t="s">
        <v>36</v>
      </c>
      <c r="I19" s="37" t="s">
        <v>37</v>
      </c>
      <c r="J19" s="37" t="s">
        <v>38</v>
      </c>
      <c r="K19" s="37" t="s">
        <v>39</v>
      </c>
      <c r="L19" s="37" t="s">
        <v>40</v>
      </c>
      <c r="M19" s="37" t="s">
        <v>41</v>
      </c>
      <c r="N19" s="37" t="s">
        <v>42</v>
      </c>
      <c r="O19" s="37" t="s">
        <v>43</v>
      </c>
      <c r="P19" s="37" t="s">
        <v>44</v>
      </c>
      <c r="Q19" s="37" t="s">
        <v>45</v>
      </c>
      <c r="R19" s="37" t="s">
        <v>46</v>
      </c>
      <c r="S19" s="37" t="s">
        <v>47</v>
      </c>
      <c r="T19" s="37" t="s">
        <v>48</v>
      </c>
      <c r="U19" s="37" t="s">
        <v>49</v>
      </c>
      <c r="V19" s="37" t="s">
        <v>50</v>
      </c>
    </row>
    <row r="20" spans="1:22" ht="12">
      <c r="A20" s="22"/>
      <c r="B20" s="155" t="s">
        <v>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</row>
    <row r="21" spans="1:22" ht="12">
      <c r="A21" s="23" t="s">
        <v>2</v>
      </c>
      <c r="B21" s="24">
        <v>756</v>
      </c>
      <c r="C21" s="24">
        <v>136</v>
      </c>
      <c r="D21" s="24"/>
      <c r="E21" s="24">
        <v>3</v>
      </c>
      <c r="F21" s="24">
        <v>31</v>
      </c>
      <c r="G21" s="24">
        <v>3</v>
      </c>
      <c r="H21" s="24">
        <v>36</v>
      </c>
      <c r="I21" s="24">
        <v>21</v>
      </c>
      <c r="J21" s="24">
        <v>40</v>
      </c>
      <c r="K21" s="24">
        <v>6</v>
      </c>
      <c r="L21" s="24">
        <v>9</v>
      </c>
      <c r="M21" s="24">
        <v>12</v>
      </c>
      <c r="N21" s="24">
        <v>8</v>
      </c>
      <c r="O21" s="24">
        <v>26</v>
      </c>
      <c r="P21" s="24">
        <v>12</v>
      </c>
      <c r="Q21" s="24">
        <v>5</v>
      </c>
      <c r="R21" s="24">
        <v>25</v>
      </c>
      <c r="S21" s="24">
        <v>34</v>
      </c>
      <c r="T21" s="24">
        <v>10</v>
      </c>
      <c r="U21" s="24">
        <v>1</v>
      </c>
      <c r="V21" s="24">
        <v>16</v>
      </c>
    </row>
    <row r="22" spans="1:22" ht="12">
      <c r="A22" s="22" t="s">
        <v>3</v>
      </c>
      <c r="B22" s="25">
        <v>7992</v>
      </c>
      <c r="C22" s="25">
        <v>1584</v>
      </c>
      <c r="D22" s="25"/>
      <c r="E22" s="25">
        <v>72</v>
      </c>
      <c r="F22" s="25">
        <v>268</v>
      </c>
      <c r="G22" s="25">
        <v>18</v>
      </c>
      <c r="H22" s="25">
        <v>487</v>
      </c>
      <c r="I22" s="25">
        <v>201</v>
      </c>
      <c r="J22" s="25">
        <v>342</v>
      </c>
      <c r="K22" s="25">
        <v>68</v>
      </c>
      <c r="L22" s="25">
        <v>150</v>
      </c>
      <c r="M22" s="25">
        <v>122</v>
      </c>
      <c r="N22" s="25">
        <v>151</v>
      </c>
      <c r="O22" s="25">
        <v>304</v>
      </c>
      <c r="P22" s="25">
        <v>166</v>
      </c>
      <c r="Q22" s="25">
        <v>58</v>
      </c>
      <c r="R22" s="25">
        <v>398</v>
      </c>
      <c r="S22" s="25">
        <v>474</v>
      </c>
      <c r="T22" s="25">
        <v>232</v>
      </c>
      <c r="U22" s="25">
        <v>31</v>
      </c>
      <c r="V22" s="25">
        <v>250</v>
      </c>
    </row>
    <row r="23" spans="1:22" ht="12">
      <c r="A23" s="22" t="s">
        <v>4</v>
      </c>
      <c r="B23" s="25">
        <v>19527</v>
      </c>
      <c r="C23" s="25">
        <v>6177</v>
      </c>
      <c r="D23" s="25"/>
      <c r="E23" s="25">
        <v>364</v>
      </c>
      <c r="F23" s="25">
        <v>1122</v>
      </c>
      <c r="G23" s="25">
        <v>43</v>
      </c>
      <c r="H23" s="25">
        <v>1759</v>
      </c>
      <c r="I23" s="25">
        <v>916</v>
      </c>
      <c r="J23" s="25">
        <v>1606</v>
      </c>
      <c r="K23" s="25">
        <v>147</v>
      </c>
      <c r="L23" s="25">
        <v>745</v>
      </c>
      <c r="M23" s="25">
        <v>496</v>
      </c>
      <c r="N23" s="25">
        <v>500</v>
      </c>
      <c r="O23" s="25">
        <v>1142</v>
      </c>
      <c r="P23" s="25">
        <v>922</v>
      </c>
      <c r="Q23" s="25">
        <v>412</v>
      </c>
      <c r="R23" s="25">
        <v>2361</v>
      </c>
      <c r="S23" s="25">
        <v>2126</v>
      </c>
      <c r="T23" s="25">
        <v>1293</v>
      </c>
      <c r="U23" s="25">
        <v>59</v>
      </c>
      <c r="V23" s="25">
        <v>919</v>
      </c>
    </row>
    <row r="24" spans="1:22" ht="12">
      <c r="A24" s="48" t="s">
        <v>5</v>
      </c>
      <c r="B24" s="49">
        <v>27519</v>
      </c>
      <c r="C24" s="49">
        <v>7761</v>
      </c>
      <c r="D24" s="49"/>
      <c r="E24" s="49">
        <v>436</v>
      </c>
      <c r="F24" s="49">
        <v>1390</v>
      </c>
      <c r="G24" s="49">
        <v>61</v>
      </c>
      <c r="H24" s="49">
        <v>2246</v>
      </c>
      <c r="I24" s="49">
        <v>1117</v>
      </c>
      <c r="J24" s="49">
        <v>1948</v>
      </c>
      <c r="K24" s="49">
        <v>215</v>
      </c>
      <c r="L24" s="49">
        <v>895</v>
      </c>
      <c r="M24" s="49">
        <v>618</v>
      </c>
      <c r="N24" s="49">
        <v>651</v>
      </c>
      <c r="O24" s="49">
        <v>1446</v>
      </c>
      <c r="P24" s="49">
        <v>1088</v>
      </c>
      <c r="Q24" s="49">
        <v>470</v>
      </c>
      <c r="R24" s="49">
        <v>2759</v>
      </c>
      <c r="S24" s="49">
        <v>2600</v>
      </c>
      <c r="T24" s="49">
        <v>1525</v>
      </c>
      <c r="U24" s="49">
        <v>90</v>
      </c>
      <c r="V24" s="49">
        <v>1169</v>
      </c>
    </row>
    <row r="25" spans="1:22" ht="12">
      <c r="A25" s="26"/>
      <c r="B25" s="155" t="s">
        <v>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 ht="12">
      <c r="A26" s="23" t="s">
        <v>2</v>
      </c>
      <c r="B26" s="27">
        <f aca="true" t="shared" si="3" ref="B26:C29">+B21/$B21*100</f>
        <v>100</v>
      </c>
      <c r="C26" s="27">
        <f t="shared" si="3"/>
        <v>17.989417989417987</v>
      </c>
      <c r="D26" s="27"/>
      <c r="E26" s="27">
        <f>+E21/$C21*100</f>
        <v>2.2058823529411766</v>
      </c>
      <c r="F26" s="27">
        <f aca="true" t="shared" si="4" ref="F26:V26">+F21/$C21*100</f>
        <v>22.794117647058822</v>
      </c>
      <c r="G26" s="27">
        <f t="shared" si="4"/>
        <v>2.2058823529411766</v>
      </c>
      <c r="H26" s="27">
        <f t="shared" si="4"/>
        <v>26.47058823529412</v>
      </c>
      <c r="I26" s="27">
        <f t="shared" si="4"/>
        <v>15.441176470588236</v>
      </c>
      <c r="J26" s="27">
        <f t="shared" si="4"/>
        <v>29.411764705882355</v>
      </c>
      <c r="K26" s="27">
        <f t="shared" si="4"/>
        <v>4.411764705882353</v>
      </c>
      <c r="L26" s="27">
        <f t="shared" si="4"/>
        <v>6.61764705882353</v>
      </c>
      <c r="M26" s="27">
        <f t="shared" si="4"/>
        <v>8.823529411764707</v>
      </c>
      <c r="N26" s="27">
        <f t="shared" si="4"/>
        <v>5.88235294117647</v>
      </c>
      <c r="O26" s="27">
        <f t="shared" si="4"/>
        <v>19.11764705882353</v>
      </c>
      <c r="P26" s="27">
        <f t="shared" si="4"/>
        <v>8.823529411764707</v>
      </c>
      <c r="Q26" s="27">
        <f t="shared" si="4"/>
        <v>3.6764705882352944</v>
      </c>
      <c r="R26" s="27">
        <f t="shared" si="4"/>
        <v>18.38235294117647</v>
      </c>
      <c r="S26" s="27">
        <f t="shared" si="4"/>
        <v>25</v>
      </c>
      <c r="T26" s="27">
        <f t="shared" si="4"/>
        <v>7.352941176470589</v>
      </c>
      <c r="U26" s="27">
        <f t="shared" si="4"/>
        <v>0.7352941176470588</v>
      </c>
      <c r="V26" s="27">
        <f t="shared" si="4"/>
        <v>11.76470588235294</v>
      </c>
    </row>
    <row r="27" spans="1:22" ht="12">
      <c r="A27" s="22" t="s">
        <v>3</v>
      </c>
      <c r="B27" s="28">
        <f t="shared" si="3"/>
        <v>100</v>
      </c>
      <c r="C27" s="28">
        <f t="shared" si="3"/>
        <v>19.81981981981982</v>
      </c>
      <c r="D27" s="28"/>
      <c r="E27" s="28">
        <f aca="true" t="shared" si="5" ref="E27:V27">+E22/$C22*100</f>
        <v>4.545454545454546</v>
      </c>
      <c r="F27" s="28">
        <f t="shared" si="5"/>
        <v>16.91919191919192</v>
      </c>
      <c r="G27" s="28">
        <f t="shared" si="5"/>
        <v>1.1363636363636365</v>
      </c>
      <c r="H27" s="28">
        <f t="shared" si="5"/>
        <v>30.7449494949495</v>
      </c>
      <c r="I27" s="28">
        <f t="shared" si="5"/>
        <v>12.68939393939394</v>
      </c>
      <c r="J27" s="28">
        <f t="shared" si="5"/>
        <v>21.59090909090909</v>
      </c>
      <c r="K27" s="28">
        <f t="shared" si="5"/>
        <v>4.292929292929292</v>
      </c>
      <c r="L27" s="28">
        <f t="shared" si="5"/>
        <v>9.469696969696969</v>
      </c>
      <c r="M27" s="28">
        <f t="shared" si="5"/>
        <v>7.7020202020202015</v>
      </c>
      <c r="N27" s="28">
        <f t="shared" si="5"/>
        <v>9.532828282828284</v>
      </c>
      <c r="O27" s="28">
        <f t="shared" si="5"/>
        <v>19.19191919191919</v>
      </c>
      <c r="P27" s="28">
        <f t="shared" si="5"/>
        <v>10.47979797979798</v>
      </c>
      <c r="Q27" s="28">
        <f t="shared" si="5"/>
        <v>3.6616161616161618</v>
      </c>
      <c r="R27" s="28">
        <f t="shared" si="5"/>
        <v>25.126262626262623</v>
      </c>
      <c r="S27" s="28">
        <f t="shared" si="5"/>
        <v>29.924242424242426</v>
      </c>
      <c r="T27" s="28">
        <f t="shared" si="5"/>
        <v>14.646464646464647</v>
      </c>
      <c r="U27" s="28">
        <f t="shared" si="5"/>
        <v>1.9570707070707072</v>
      </c>
      <c r="V27" s="28">
        <f t="shared" si="5"/>
        <v>15.782828282828282</v>
      </c>
    </row>
    <row r="28" spans="1:22" ht="12">
      <c r="A28" s="22" t="s">
        <v>4</v>
      </c>
      <c r="B28" s="28">
        <f t="shared" si="3"/>
        <v>100</v>
      </c>
      <c r="C28" s="28">
        <f t="shared" si="3"/>
        <v>31.6331233676448</v>
      </c>
      <c r="D28" s="28"/>
      <c r="E28" s="28">
        <f aca="true" t="shared" si="6" ref="E28:V28">+E23/$C23*100</f>
        <v>5.892828233770438</v>
      </c>
      <c r="F28" s="28">
        <f t="shared" si="6"/>
        <v>18.164157357940745</v>
      </c>
      <c r="G28" s="28">
        <f t="shared" si="6"/>
        <v>0.6961308078355188</v>
      </c>
      <c r="H28" s="28">
        <f t="shared" si="6"/>
        <v>28.476606767039016</v>
      </c>
      <c r="I28" s="28">
        <f t="shared" si="6"/>
        <v>14.829205115751984</v>
      </c>
      <c r="J28" s="28">
        <f t="shared" si="6"/>
        <v>25.999676218228913</v>
      </c>
      <c r="K28" s="28">
        <f t="shared" si="6"/>
        <v>2.3797960174842157</v>
      </c>
      <c r="L28" s="28">
        <f t="shared" si="6"/>
        <v>12.06087097296422</v>
      </c>
      <c r="M28" s="28">
        <f t="shared" si="6"/>
        <v>8.029787922939938</v>
      </c>
      <c r="N28" s="28">
        <f t="shared" si="6"/>
        <v>8.094544277157196</v>
      </c>
      <c r="O28" s="28">
        <f t="shared" si="6"/>
        <v>18.487939129027037</v>
      </c>
      <c r="P28" s="28">
        <f t="shared" si="6"/>
        <v>14.926339647077869</v>
      </c>
      <c r="Q28" s="28">
        <f t="shared" si="6"/>
        <v>6.66990448437753</v>
      </c>
      <c r="R28" s="28">
        <f t="shared" si="6"/>
        <v>38.22243807673628</v>
      </c>
      <c r="S28" s="28">
        <f t="shared" si="6"/>
        <v>34.4180022664724</v>
      </c>
      <c r="T28" s="28">
        <f t="shared" si="6"/>
        <v>20.93249150072851</v>
      </c>
      <c r="U28" s="28">
        <f t="shared" si="6"/>
        <v>0.9551562247045491</v>
      </c>
      <c r="V28" s="28">
        <f t="shared" si="6"/>
        <v>14.877772381414928</v>
      </c>
    </row>
    <row r="29" spans="1:22" ht="12">
      <c r="A29" s="29" t="s">
        <v>5</v>
      </c>
      <c r="B29" s="30">
        <f t="shared" si="3"/>
        <v>100</v>
      </c>
      <c r="C29" s="30">
        <f t="shared" si="3"/>
        <v>28.202332933609508</v>
      </c>
      <c r="D29" s="30"/>
      <c r="E29" s="30">
        <f aca="true" t="shared" si="7" ref="E29:V29">+E24/$C24*100</f>
        <v>5.617832753511146</v>
      </c>
      <c r="F29" s="30">
        <f t="shared" si="7"/>
        <v>17.91006313619379</v>
      </c>
      <c r="G29" s="30">
        <f t="shared" si="7"/>
        <v>0.7859811879912382</v>
      </c>
      <c r="H29" s="30">
        <f t="shared" si="7"/>
        <v>28.939569643087232</v>
      </c>
      <c r="I29" s="30">
        <f t="shared" si="7"/>
        <v>14.392475196495297</v>
      </c>
      <c r="J29" s="30">
        <f t="shared" si="7"/>
        <v>25.099858265687413</v>
      </c>
      <c r="K29" s="30">
        <f t="shared" si="7"/>
        <v>2.7702615642314137</v>
      </c>
      <c r="L29" s="30">
        <f t="shared" si="7"/>
        <v>11.532019069707513</v>
      </c>
      <c r="M29" s="30">
        <f t="shared" si="7"/>
        <v>7.962891379976806</v>
      </c>
      <c r="N29" s="30">
        <f t="shared" si="7"/>
        <v>8.388094317742558</v>
      </c>
      <c r="O29" s="30">
        <f t="shared" si="7"/>
        <v>18.63161963664476</v>
      </c>
      <c r="P29" s="30">
        <f t="shared" si="7"/>
        <v>14.018812008761758</v>
      </c>
      <c r="Q29" s="30">
        <f t="shared" si="7"/>
        <v>6.055920628784951</v>
      </c>
      <c r="R29" s="30">
        <f t="shared" si="7"/>
        <v>35.549542584718466</v>
      </c>
      <c r="S29" s="30">
        <f t="shared" si="7"/>
        <v>33.50083752093803</v>
      </c>
      <c r="T29" s="30">
        <f t="shared" si="7"/>
        <v>19.649529699780956</v>
      </c>
      <c r="U29" s="30">
        <f t="shared" si="7"/>
        <v>1.1596443757247779</v>
      </c>
      <c r="V29" s="30">
        <f t="shared" si="7"/>
        <v>15.062491946914058</v>
      </c>
    </row>
    <row r="30" spans="1:22" ht="12">
      <c r="A30" s="108" t="s">
        <v>83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3"/>
      <c r="Q30" s="33"/>
      <c r="R30" s="33"/>
      <c r="S30" s="33"/>
      <c r="T30" s="33"/>
      <c r="U30" s="33"/>
      <c r="V30" s="33"/>
    </row>
    <row r="31" spans="1:22" ht="65.25" customHeight="1">
      <c r="A31" s="10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3"/>
      <c r="Q31" s="33"/>
      <c r="R31" s="33"/>
      <c r="S31" s="33"/>
      <c r="T31" s="33"/>
      <c r="U31" s="33"/>
      <c r="V31" s="33"/>
    </row>
    <row r="32" spans="1:22" ht="27" customHeight="1">
      <c r="A32" s="156" t="s">
        <v>114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</row>
    <row r="33" spans="1:25" ht="12" customHeight="1">
      <c r="A33" s="171"/>
      <c r="B33" s="159" t="s">
        <v>8</v>
      </c>
      <c r="C33" s="159" t="s">
        <v>31</v>
      </c>
      <c r="D33" s="113"/>
      <c r="E33" s="150" t="s">
        <v>32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21"/>
      <c r="X33" s="121"/>
      <c r="Y33" s="121"/>
    </row>
    <row r="34" spans="1:25" ht="112.5">
      <c r="A34" s="172"/>
      <c r="B34" s="160"/>
      <c r="C34" s="160"/>
      <c r="D34" s="113"/>
      <c r="E34" s="37" t="s">
        <v>33</v>
      </c>
      <c r="F34" s="37" t="s">
        <v>34</v>
      </c>
      <c r="G34" s="37" t="s">
        <v>35</v>
      </c>
      <c r="H34" s="37" t="s">
        <v>36</v>
      </c>
      <c r="I34" s="37" t="s">
        <v>37</v>
      </c>
      <c r="J34" s="37" t="s">
        <v>171</v>
      </c>
      <c r="K34" s="37" t="s">
        <v>115</v>
      </c>
      <c r="L34" s="37" t="s">
        <v>39</v>
      </c>
      <c r="M34" s="37" t="s">
        <v>40</v>
      </c>
      <c r="N34" s="37" t="s">
        <v>41</v>
      </c>
      <c r="O34" s="37" t="s">
        <v>42</v>
      </c>
      <c r="P34" s="37" t="s">
        <v>43</v>
      </c>
      <c r="Q34" s="37" t="s">
        <v>44</v>
      </c>
      <c r="R34" s="37" t="s">
        <v>45</v>
      </c>
      <c r="S34" s="37" t="s">
        <v>46</v>
      </c>
      <c r="T34" s="37" t="s">
        <v>47</v>
      </c>
      <c r="U34" s="37" t="s">
        <v>48</v>
      </c>
      <c r="V34" s="37" t="s">
        <v>49</v>
      </c>
      <c r="W34" s="37" t="s">
        <v>116</v>
      </c>
      <c r="X34" s="37" t="s">
        <v>117</v>
      </c>
      <c r="Y34" s="37" t="s">
        <v>50</v>
      </c>
    </row>
    <row r="35" spans="1:25" ht="12">
      <c r="A35" s="22"/>
      <c r="B35" s="155" t="s">
        <v>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</row>
    <row r="36" spans="1:25" ht="12">
      <c r="A36" s="23" t="s">
        <v>2</v>
      </c>
      <c r="B36" s="24">
        <v>768</v>
      </c>
      <c r="C36" s="24">
        <v>146</v>
      </c>
      <c r="D36" s="24"/>
      <c r="E36" s="24">
        <v>4</v>
      </c>
      <c r="F36" s="24">
        <v>32</v>
      </c>
      <c r="G36" s="24">
        <v>6</v>
      </c>
      <c r="H36" s="24">
        <v>59</v>
      </c>
      <c r="I36" s="24">
        <v>24</v>
      </c>
      <c r="J36" s="24">
        <v>43</v>
      </c>
      <c r="K36" s="24">
        <v>14</v>
      </c>
      <c r="L36" s="24">
        <v>9</v>
      </c>
      <c r="M36" s="24">
        <v>9</v>
      </c>
      <c r="N36" s="24">
        <v>11</v>
      </c>
      <c r="O36" s="24">
        <v>8</v>
      </c>
      <c r="P36" s="24">
        <v>24</v>
      </c>
      <c r="Q36" s="24">
        <v>14</v>
      </c>
      <c r="R36" s="24">
        <v>15</v>
      </c>
      <c r="S36" s="24">
        <v>27</v>
      </c>
      <c r="T36" s="24">
        <v>38</v>
      </c>
      <c r="U36" s="24">
        <v>16</v>
      </c>
      <c r="V36" s="24">
        <v>5</v>
      </c>
      <c r="W36" s="24">
        <v>4</v>
      </c>
      <c r="X36" s="24">
        <v>4</v>
      </c>
      <c r="Y36" s="24">
        <v>34</v>
      </c>
    </row>
    <row r="37" spans="1:25" ht="12">
      <c r="A37" s="22" t="s">
        <v>3</v>
      </c>
      <c r="B37" s="25">
        <v>8521</v>
      </c>
      <c r="C37" s="25">
        <v>1839</v>
      </c>
      <c r="D37" s="25">
        <v>0</v>
      </c>
      <c r="E37" s="25">
        <v>71</v>
      </c>
      <c r="F37" s="25">
        <v>325</v>
      </c>
      <c r="G37" s="25">
        <v>28</v>
      </c>
      <c r="H37" s="25">
        <v>687</v>
      </c>
      <c r="I37" s="25">
        <v>230</v>
      </c>
      <c r="J37" s="25">
        <v>444</v>
      </c>
      <c r="K37" s="25">
        <v>106</v>
      </c>
      <c r="L37" s="25">
        <v>68</v>
      </c>
      <c r="M37" s="25">
        <v>178</v>
      </c>
      <c r="N37" s="25">
        <v>128</v>
      </c>
      <c r="O37" s="25">
        <v>171</v>
      </c>
      <c r="P37" s="25">
        <v>361</v>
      </c>
      <c r="Q37" s="25">
        <v>179</v>
      </c>
      <c r="R37" s="25">
        <v>198</v>
      </c>
      <c r="S37" s="25">
        <v>487</v>
      </c>
      <c r="T37" s="25">
        <v>541</v>
      </c>
      <c r="U37" s="25">
        <v>234</v>
      </c>
      <c r="V37" s="25">
        <v>27</v>
      </c>
      <c r="W37" s="25">
        <v>37</v>
      </c>
      <c r="X37" s="25">
        <v>127</v>
      </c>
      <c r="Y37" s="25">
        <v>294</v>
      </c>
    </row>
    <row r="38" spans="1:25" ht="12">
      <c r="A38" s="22" t="s">
        <v>4</v>
      </c>
      <c r="B38" s="25">
        <v>20254</v>
      </c>
      <c r="C38" s="25">
        <v>7235</v>
      </c>
      <c r="D38" s="25">
        <v>0</v>
      </c>
      <c r="E38" s="25">
        <v>498</v>
      </c>
      <c r="F38" s="25">
        <v>1517</v>
      </c>
      <c r="G38" s="25">
        <v>124</v>
      </c>
      <c r="H38" s="25">
        <v>2171</v>
      </c>
      <c r="I38" s="25">
        <v>1188</v>
      </c>
      <c r="J38" s="25">
        <v>2021</v>
      </c>
      <c r="K38" s="25">
        <v>537</v>
      </c>
      <c r="L38" s="25">
        <v>177</v>
      </c>
      <c r="M38" s="25">
        <v>951</v>
      </c>
      <c r="N38" s="25">
        <v>603</v>
      </c>
      <c r="O38" s="25">
        <v>711</v>
      </c>
      <c r="P38" s="25">
        <v>1429</v>
      </c>
      <c r="Q38" s="25">
        <v>894</v>
      </c>
      <c r="R38" s="25">
        <v>1043</v>
      </c>
      <c r="S38" s="25">
        <v>2709</v>
      </c>
      <c r="T38" s="25">
        <v>2339</v>
      </c>
      <c r="U38" s="25">
        <v>1643</v>
      </c>
      <c r="V38" s="25">
        <v>73</v>
      </c>
      <c r="W38" s="25">
        <v>344</v>
      </c>
      <c r="X38" s="25">
        <v>594</v>
      </c>
      <c r="Y38" s="25">
        <v>1294</v>
      </c>
    </row>
    <row r="39" spans="1:25" ht="12">
      <c r="A39" s="48" t="s">
        <v>5</v>
      </c>
      <c r="B39" s="49">
        <v>28775</v>
      </c>
      <c r="C39" s="49">
        <v>9074</v>
      </c>
      <c r="D39" s="49"/>
      <c r="E39" s="49">
        <v>570</v>
      </c>
      <c r="F39" s="49">
        <v>1841</v>
      </c>
      <c r="G39" s="49">
        <v>152</v>
      </c>
      <c r="H39" s="49">
        <v>2857</v>
      </c>
      <c r="I39" s="49">
        <v>1418</v>
      </c>
      <c r="J39" s="49">
        <v>2466</v>
      </c>
      <c r="K39" s="49">
        <v>642</v>
      </c>
      <c r="L39" s="49">
        <v>244</v>
      </c>
      <c r="M39" s="49">
        <v>1129</v>
      </c>
      <c r="N39" s="49">
        <v>730</v>
      </c>
      <c r="O39" s="49">
        <v>882</v>
      </c>
      <c r="P39" s="49">
        <v>1789</v>
      </c>
      <c r="Q39" s="49">
        <v>1074</v>
      </c>
      <c r="R39" s="49">
        <v>1241</v>
      </c>
      <c r="S39" s="49">
        <v>3196</v>
      </c>
      <c r="T39" s="49">
        <v>2879</v>
      </c>
      <c r="U39" s="49">
        <v>1876</v>
      </c>
      <c r="V39" s="49">
        <v>100</v>
      </c>
      <c r="W39" s="49">
        <v>381</v>
      </c>
      <c r="X39" s="49">
        <v>722</v>
      </c>
      <c r="Y39" s="49">
        <v>1587</v>
      </c>
    </row>
    <row r="40" spans="1:25" ht="12">
      <c r="A40" s="26"/>
      <c r="B40" s="155" t="s">
        <v>6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</row>
    <row r="41" spans="1:25" ht="12">
      <c r="A41" s="23" t="s">
        <v>2</v>
      </c>
      <c r="B41" s="27">
        <f aca="true" t="shared" si="8" ref="B41:C44">+B36/$B36*100</f>
        <v>100</v>
      </c>
      <c r="C41" s="27">
        <f t="shared" si="8"/>
        <v>19.010416666666664</v>
      </c>
      <c r="D41" s="27"/>
      <c r="E41" s="27">
        <f>+E36/$C36*100</f>
        <v>2.73972602739726</v>
      </c>
      <c r="F41" s="27">
        <f aca="true" t="shared" si="9" ref="F41:Y41">+F36/$C36*100</f>
        <v>21.91780821917808</v>
      </c>
      <c r="G41" s="27">
        <f t="shared" si="9"/>
        <v>4.10958904109589</v>
      </c>
      <c r="H41" s="27">
        <f t="shared" si="9"/>
        <v>40.41095890410959</v>
      </c>
      <c r="I41" s="27">
        <f t="shared" si="9"/>
        <v>16.43835616438356</v>
      </c>
      <c r="J41" s="27">
        <f t="shared" si="9"/>
        <v>29.45205479452055</v>
      </c>
      <c r="K41" s="27">
        <f>+K36/$C36*100</f>
        <v>9.58904109589041</v>
      </c>
      <c r="L41" s="27">
        <f t="shared" si="9"/>
        <v>6.164383561643835</v>
      </c>
      <c r="M41" s="27">
        <f t="shared" si="9"/>
        <v>6.164383561643835</v>
      </c>
      <c r="N41" s="27">
        <f t="shared" si="9"/>
        <v>7.534246575342466</v>
      </c>
      <c r="O41" s="27">
        <f t="shared" si="9"/>
        <v>5.47945205479452</v>
      </c>
      <c r="P41" s="27">
        <f t="shared" si="9"/>
        <v>16.43835616438356</v>
      </c>
      <c r="Q41" s="27">
        <f t="shared" si="9"/>
        <v>9.58904109589041</v>
      </c>
      <c r="R41" s="27">
        <f t="shared" si="9"/>
        <v>10.273972602739725</v>
      </c>
      <c r="S41" s="27">
        <f t="shared" si="9"/>
        <v>18.493150684931507</v>
      </c>
      <c r="T41" s="27">
        <f t="shared" si="9"/>
        <v>26.027397260273972</v>
      </c>
      <c r="U41" s="27">
        <f t="shared" si="9"/>
        <v>10.95890410958904</v>
      </c>
      <c r="V41" s="27">
        <f t="shared" si="9"/>
        <v>3.4246575342465753</v>
      </c>
      <c r="W41" s="27">
        <f>+W36/$C36*100</f>
        <v>2.73972602739726</v>
      </c>
      <c r="X41" s="27">
        <f>+X36/$C36*100</f>
        <v>2.73972602739726</v>
      </c>
      <c r="Y41" s="27">
        <f t="shared" si="9"/>
        <v>23.28767123287671</v>
      </c>
    </row>
    <row r="42" spans="1:25" ht="12">
      <c r="A42" s="22" t="s">
        <v>3</v>
      </c>
      <c r="B42" s="28">
        <f t="shared" si="8"/>
        <v>100</v>
      </c>
      <c r="C42" s="28">
        <f t="shared" si="8"/>
        <v>21.581973946719867</v>
      </c>
      <c r="D42" s="28"/>
      <c r="E42" s="28">
        <f aca="true" t="shared" si="10" ref="E42:Y42">+E37/$C37*100</f>
        <v>3.860793909733551</v>
      </c>
      <c r="F42" s="28">
        <f t="shared" si="10"/>
        <v>17.672648178357804</v>
      </c>
      <c r="G42" s="28">
        <f t="shared" si="10"/>
        <v>1.5225666122892878</v>
      </c>
      <c r="H42" s="28">
        <f t="shared" si="10"/>
        <v>37.35725938009788</v>
      </c>
      <c r="I42" s="28">
        <f t="shared" si="10"/>
        <v>12.506797172376292</v>
      </c>
      <c r="J42" s="28">
        <f t="shared" si="10"/>
        <v>24.143556280587276</v>
      </c>
      <c r="K42" s="28">
        <f t="shared" si="10"/>
        <v>5.76400217509516</v>
      </c>
      <c r="L42" s="28">
        <f t="shared" si="10"/>
        <v>3.6976617727025554</v>
      </c>
      <c r="M42" s="28">
        <f t="shared" si="10"/>
        <v>9.679173463839042</v>
      </c>
      <c r="N42" s="28">
        <f t="shared" si="10"/>
        <v>6.960304513322457</v>
      </c>
      <c r="O42" s="28">
        <f t="shared" si="10"/>
        <v>9.29853181076672</v>
      </c>
      <c r="P42" s="28">
        <f t="shared" si="10"/>
        <v>19.630233822729746</v>
      </c>
      <c r="Q42" s="28">
        <f t="shared" si="10"/>
        <v>9.733550842849374</v>
      </c>
      <c r="R42" s="28">
        <f t="shared" si="10"/>
        <v>10.766721044045676</v>
      </c>
      <c r="S42" s="28">
        <f t="shared" si="10"/>
        <v>26.481783578031536</v>
      </c>
      <c r="T42" s="28">
        <f t="shared" si="10"/>
        <v>29.41816204458945</v>
      </c>
      <c r="U42" s="28">
        <f t="shared" si="10"/>
        <v>12.72430668841762</v>
      </c>
      <c r="V42" s="28">
        <f t="shared" si="10"/>
        <v>1.468189233278956</v>
      </c>
      <c r="W42" s="28">
        <f t="shared" si="10"/>
        <v>2.011963023382273</v>
      </c>
      <c r="X42" s="28">
        <f t="shared" si="10"/>
        <v>6.905927134312126</v>
      </c>
      <c r="Y42" s="28">
        <f t="shared" si="10"/>
        <v>15.98694942903752</v>
      </c>
    </row>
    <row r="43" spans="1:25" ht="12">
      <c r="A43" s="22" t="s">
        <v>4</v>
      </c>
      <c r="B43" s="28">
        <f t="shared" si="8"/>
        <v>100</v>
      </c>
      <c r="C43" s="28">
        <f t="shared" si="8"/>
        <v>35.72133899476647</v>
      </c>
      <c r="D43" s="28"/>
      <c r="E43" s="28">
        <f aca="true" t="shared" si="11" ref="E43:Y43">+E38/$C38*100</f>
        <v>6.883206634416034</v>
      </c>
      <c r="F43" s="28">
        <f t="shared" si="11"/>
        <v>20.967519004837595</v>
      </c>
      <c r="G43" s="28">
        <f t="shared" si="11"/>
        <v>1.713890808569454</v>
      </c>
      <c r="H43" s="28">
        <f t="shared" si="11"/>
        <v>30.00691085003455</v>
      </c>
      <c r="I43" s="28">
        <f t="shared" si="11"/>
        <v>16.4201796821009</v>
      </c>
      <c r="J43" s="28">
        <f t="shared" si="11"/>
        <v>27.93365583966828</v>
      </c>
      <c r="K43" s="28">
        <f t="shared" si="11"/>
        <v>7.422252937111265</v>
      </c>
      <c r="L43" s="28">
        <f t="shared" si="11"/>
        <v>2.4464409122322044</v>
      </c>
      <c r="M43" s="28">
        <f t="shared" si="11"/>
        <v>13.144436765722183</v>
      </c>
      <c r="N43" s="28">
        <f t="shared" si="11"/>
        <v>8.334485141672426</v>
      </c>
      <c r="O43" s="28">
        <f t="shared" si="11"/>
        <v>9.827228749136143</v>
      </c>
      <c r="P43" s="28">
        <f t="shared" si="11"/>
        <v>19.751209398756046</v>
      </c>
      <c r="Q43" s="28">
        <f t="shared" si="11"/>
        <v>12.356599861783</v>
      </c>
      <c r="R43" s="28">
        <f t="shared" si="11"/>
        <v>14.416033172080168</v>
      </c>
      <c r="S43" s="28">
        <f t="shared" si="11"/>
        <v>37.442985487214926</v>
      </c>
      <c r="T43" s="28">
        <f t="shared" si="11"/>
        <v>32.32895646164478</v>
      </c>
      <c r="U43" s="28">
        <f t="shared" si="11"/>
        <v>22.709053213545268</v>
      </c>
      <c r="V43" s="28">
        <f t="shared" si="11"/>
        <v>1.0089841050449206</v>
      </c>
      <c r="W43" s="28">
        <f t="shared" si="11"/>
        <v>4.754664823773324</v>
      </c>
      <c r="X43" s="28">
        <f t="shared" si="11"/>
        <v>8.21008984105045</v>
      </c>
      <c r="Y43" s="28">
        <f t="shared" si="11"/>
        <v>17.8852798894264</v>
      </c>
    </row>
    <row r="44" spans="1:25" ht="12">
      <c r="A44" s="29" t="s">
        <v>5</v>
      </c>
      <c r="B44" s="30">
        <f t="shared" si="8"/>
        <v>100</v>
      </c>
      <c r="C44" s="30">
        <f t="shared" si="8"/>
        <v>31.534317984361426</v>
      </c>
      <c r="D44" s="30"/>
      <c r="E44" s="30">
        <f aca="true" t="shared" si="12" ref="E44:Y44">+E39/$C39*100</f>
        <v>6.281683932113731</v>
      </c>
      <c r="F44" s="30">
        <f t="shared" si="12"/>
        <v>20.2887370509147</v>
      </c>
      <c r="G44" s="30">
        <f t="shared" si="12"/>
        <v>1.6751157152303284</v>
      </c>
      <c r="H44" s="30">
        <f t="shared" si="12"/>
        <v>31.485563147454265</v>
      </c>
      <c r="I44" s="30">
        <f t="shared" si="12"/>
        <v>15.62706634339872</v>
      </c>
      <c r="J44" s="30">
        <f t="shared" si="12"/>
        <v>27.176548379986777</v>
      </c>
      <c r="K44" s="30">
        <f t="shared" si="12"/>
        <v>7.075159797222834</v>
      </c>
      <c r="L44" s="30">
        <f t="shared" si="12"/>
        <v>2.689001542869738</v>
      </c>
      <c r="M44" s="30">
        <f t="shared" si="12"/>
        <v>12.442142384835794</v>
      </c>
      <c r="N44" s="30">
        <f t="shared" si="12"/>
        <v>8.044963632356183</v>
      </c>
      <c r="O44" s="30">
        <f t="shared" si="12"/>
        <v>9.72007934758651</v>
      </c>
      <c r="P44" s="30">
        <f t="shared" si="12"/>
        <v>19.715671148335908</v>
      </c>
      <c r="Q44" s="30">
        <f t="shared" si="12"/>
        <v>11.836014987877451</v>
      </c>
      <c r="R44" s="30">
        <f t="shared" si="12"/>
        <v>13.67643817500551</v>
      </c>
      <c r="S44" s="30">
        <f t="shared" si="12"/>
        <v>35.221512012342956</v>
      </c>
      <c r="T44" s="30">
        <f t="shared" si="12"/>
        <v>31.7280141062376</v>
      </c>
      <c r="U44" s="30">
        <f t="shared" si="12"/>
        <v>20.67445448534274</v>
      </c>
      <c r="V44" s="30">
        <f t="shared" si="12"/>
        <v>1.102049812651532</v>
      </c>
      <c r="W44" s="30">
        <f t="shared" si="12"/>
        <v>4.198809786202337</v>
      </c>
      <c r="X44" s="30">
        <f t="shared" si="12"/>
        <v>7.956799647344059</v>
      </c>
      <c r="Y44" s="30">
        <f t="shared" si="12"/>
        <v>17.489530526779813</v>
      </c>
    </row>
    <row r="45" spans="1:22" ht="12">
      <c r="A45" s="108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3"/>
      <c r="Q45" s="33"/>
      <c r="R45" s="33"/>
      <c r="S45" s="33"/>
      <c r="T45" s="33"/>
      <c r="U45" s="33"/>
      <c r="V45" s="33"/>
    </row>
    <row r="46" spans="1:22" ht="12">
      <c r="A46" s="10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3"/>
      <c r="Q46" s="33"/>
      <c r="R46" s="33"/>
      <c r="S46" s="33"/>
      <c r="T46" s="33"/>
      <c r="U46" s="33"/>
      <c r="V46" s="33"/>
    </row>
    <row r="47" ht="12">
      <c r="G47" s="71"/>
    </row>
    <row r="48" ht="12" hidden="1">
      <c r="G48" s="71"/>
    </row>
    <row r="49" ht="12" hidden="1">
      <c r="G49" s="71"/>
    </row>
    <row r="50" ht="12" hidden="1">
      <c r="G50" s="71"/>
    </row>
    <row r="51" ht="12" hidden="1">
      <c r="G51" s="71"/>
    </row>
    <row r="52" ht="12" hidden="1">
      <c r="G52" s="71"/>
    </row>
    <row r="53" ht="12" hidden="1">
      <c r="G53" s="71"/>
    </row>
    <row r="54" ht="12" hidden="1">
      <c r="G54" s="71"/>
    </row>
    <row r="55" ht="12" hidden="1">
      <c r="G55" s="71"/>
    </row>
    <row r="56" ht="12" hidden="1">
      <c r="G56" s="71"/>
    </row>
    <row r="57" ht="12" hidden="1">
      <c r="G57" s="71"/>
    </row>
    <row r="58" ht="12" hidden="1">
      <c r="G58" s="71"/>
    </row>
    <row r="59" ht="12" hidden="1">
      <c r="G59" s="71"/>
    </row>
    <row r="60" ht="12" hidden="1">
      <c r="G60" s="71"/>
    </row>
    <row r="61" ht="12" hidden="1">
      <c r="G61" s="71"/>
    </row>
    <row r="62" ht="12" hidden="1">
      <c r="G62" s="71"/>
    </row>
    <row r="63" ht="12" hidden="1">
      <c r="G63" s="71"/>
    </row>
    <row r="64" ht="12" hidden="1">
      <c r="G64" s="71"/>
    </row>
    <row r="65" ht="12" hidden="1">
      <c r="G65" s="71"/>
    </row>
  </sheetData>
  <sheetProtection/>
  <mergeCells count="21">
    <mergeCell ref="B25:V25"/>
    <mergeCell ref="A17:V17"/>
    <mergeCell ref="A18:A19"/>
    <mergeCell ref="B18:B19"/>
    <mergeCell ref="C18:C19"/>
    <mergeCell ref="E18:V18"/>
    <mergeCell ref="B20:V20"/>
    <mergeCell ref="B10:V10"/>
    <mergeCell ref="A2:V2"/>
    <mergeCell ref="A3:A4"/>
    <mergeCell ref="B3:B4"/>
    <mergeCell ref="C3:C4"/>
    <mergeCell ref="E3:V3"/>
    <mergeCell ref="B5:V5"/>
    <mergeCell ref="B35:Y35"/>
    <mergeCell ref="B40:Y40"/>
    <mergeCell ref="A32:V32"/>
    <mergeCell ref="A33:A34"/>
    <mergeCell ref="B33:B34"/>
    <mergeCell ref="C33:C34"/>
    <mergeCell ref="E33:V33"/>
  </mergeCells>
  <printOptions horizontalCentered="1" verticalCentered="1"/>
  <pageMargins left="0" right="0" top="0.5905511811023623" bottom="0.5905511811023623" header="0.31496062992125984" footer="0.31496062992125984"/>
  <pageSetup fitToHeight="2" fitToWidth="1" orientation="landscape" pageOrder="overThenDown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15"/>
  <sheetViews>
    <sheetView zoomScalePageLayoutView="0" workbookViewId="0" topLeftCell="A1">
      <selection activeCell="C8" sqref="C8"/>
    </sheetView>
  </sheetViews>
  <sheetFormatPr defaultColWidth="0" defaultRowHeight="15" zeroHeight="1"/>
  <cols>
    <col min="1" max="1" width="2.421875" style="51" customWidth="1"/>
    <col min="2" max="2" width="24.140625" style="51" customWidth="1"/>
    <col min="3" max="3" width="12.28125" style="51" customWidth="1"/>
    <col min="4" max="4" width="22.8515625" style="51" customWidth="1"/>
    <col min="5" max="5" width="2.00390625" style="51" customWidth="1"/>
    <col min="6" max="7" width="10.28125" style="51" customWidth="1"/>
    <col min="8" max="8" width="10.7109375" style="51" customWidth="1"/>
    <col min="9" max="9" width="13.28125" style="51" customWidth="1"/>
    <col min="10" max="10" width="2.140625" style="51" customWidth="1"/>
    <col min="11" max="36" width="0" style="51" hidden="1" customWidth="1"/>
    <col min="37" max="16384" width="9.140625" style="51" hidden="1" customWidth="1"/>
  </cols>
  <sheetData>
    <row r="1" ht="24" customHeight="1"/>
    <row r="2" spans="2:9" s="52" customFormat="1" ht="41.25" customHeight="1">
      <c r="B2" s="176" t="s">
        <v>61</v>
      </c>
      <c r="C2" s="176"/>
      <c r="D2" s="176"/>
      <c r="E2" s="176"/>
      <c r="F2" s="176"/>
      <c r="G2" s="176"/>
      <c r="H2" s="176"/>
      <c r="I2" s="176"/>
    </row>
    <row r="3" spans="2:9" s="52" customFormat="1" ht="12">
      <c r="B3" s="177"/>
      <c r="C3" s="178" t="s">
        <v>51</v>
      </c>
      <c r="D3" s="178" t="s">
        <v>31</v>
      </c>
      <c r="E3" s="53"/>
      <c r="F3" s="180" t="s">
        <v>52</v>
      </c>
      <c r="G3" s="180"/>
      <c r="H3" s="180"/>
      <c r="I3" s="180"/>
    </row>
    <row r="4" spans="2:9" s="55" customFormat="1" ht="50.25" customHeight="1">
      <c r="B4" s="177"/>
      <c r="C4" s="179"/>
      <c r="D4" s="179"/>
      <c r="E4" s="53"/>
      <c r="F4" s="54" t="s">
        <v>53</v>
      </c>
      <c r="G4" s="54" t="s">
        <v>54</v>
      </c>
      <c r="H4" s="54" t="s">
        <v>55</v>
      </c>
      <c r="I4" s="54" t="s">
        <v>56</v>
      </c>
    </row>
    <row r="5" spans="2:9" s="57" customFormat="1" ht="12">
      <c r="B5" s="56"/>
      <c r="C5" s="175" t="s">
        <v>1</v>
      </c>
      <c r="D5" s="175"/>
      <c r="E5" s="175"/>
      <c r="F5" s="175"/>
      <c r="G5" s="175"/>
      <c r="H5" s="175"/>
      <c r="I5" s="175"/>
    </row>
    <row r="6" spans="2:9" s="57" customFormat="1" ht="12">
      <c r="B6" s="58" t="s">
        <v>2</v>
      </c>
      <c r="C6" s="59">
        <v>733</v>
      </c>
      <c r="D6" s="59">
        <v>140</v>
      </c>
      <c r="E6" s="59"/>
      <c r="F6" s="59">
        <v>118</v>
      </c>
      <c r="G6" s="59">
        <v>27</v>
      </c>
      <c r="H6" s="59">
        <v>12</v>
      </c>
      <c r="I6" s="59">
        <v>9</v>
      </c>
    </row>
    <row r="7" spans="2:9" s="57" customFormat="1" ht="12">
      <c r="B7" s="56" t="s">
        <v>3</v>
      </c>
      <c r="C7" s="60">
        <v>7826</v>
      </c>
      <c r="D7" s="60">
        <v>1406</v>
      </c>
      <c r="E7" s="60"/>
      <c r="F7" s="60">
        <v>1141</v>
      </c>
      <c r="G7" s="60">
        <v>356</v>
      </c>
      <c r="H7" s="60">
        <v>168</v>
      </c>
      <c r="I7" s="60">
        <v>120</v>
      </c>
    </row>
    <row r="8" spans="2:9" s="57" customFormat="1" ht="12">
      <c r="B8" s="56" t="s">
        <v>4</v>
      </c>
      <c r="C8" s="60">
        <v>19076</v>
      </c>
      <c r="D8" s="60">
        <v>5686</v>
      </c>
      <c r="E8" s="60"/>
      <c r="F8" s="60">
        <v>4571</v>
      </c>
      <c r="G8" s="60">
        <v>1795</v>
      </c>
      <c r="H8" s="60">
        <v>1004</v>
      </c>
      <c r="I8" s="60">
        <v>387</v>
      </c>
    </row>
    <row r="9" spans="2:9" s="57" customFormat="1" ht="12">
      <c r="B9" s="56" t="s">
        <v>5</v>
      </c>
      <c r="C9" s="60">
        <v>26902</v>
      </c>
      <c r="D9" s="60">
        <v>7092</v>
      </c>
      <c r="E9" s="60"/>
      <c r="F9" s="60">
        <v>5712</v>
      </c>
      <c r="G9" s="60">
        <v>2151</v>
      </c>
      <c r="H9" s="60">
        <v>1172</v>
      </c>
      <c r="I9" s="60">
        <v>507</v>
      </c>
    </row>
    <row r="10" spans="2:9" s="57" customFormat="1" ht="12">
      <c r="B10" s="61"/>
      <c r="C10" s="175" t="s">
        <v>6</v>
      </c>
      <c r="D10" s="175"/>
      <c r="E10" s="175"/>
      <c r="F10" s="175"/>
      <c r="G10" s="175"/>
      <c r="H10" s="175"/>
      <c r="I10" s="175"/>
    </row>
    <row r="11" spans="2:9" s="57" customFormat="1" ht="12">
      <c r="B11" s="58" t="s">
        <v>2</v>
      </c>
      <c r="C11" s="62">
        <f>+C6/$C6*100</f>
        <v>100</v>
      </c>
      <c r="D11" s="62">
        <f>+D6/$C6*100</f>
        <v>19.099590723055933</v>
      </c>
      <c r="E11" s="62"/>
      <c r="F11" s="62">
        <f aca="true" t="shared" si="0" ref="F11:I14">+F6/$D6*100</f>
        <v>84.28571428571429</v>
      </c>
      <c r="G11" s="62">
        <f t="shared" si="0"/>
        <v>19.28571428571429</v>
      </c>
      <c r="H11" s="62">
        <f t="shared" si="0"/>
        <v>8.571428571428571</v>
      </c>
      <c r="I11" s="62">
        <f t="shared" si="0"/>
        <v>6.428571428571428</v>
      </c>
    </row>
    <row r="12" spans="2:9" s="57" customFormat="1" ht="12">
      <c r="B12" s="56" t="s">
        <v>3</v>
      </c>
      <c r="C12" s="63">
        <f aca="true" t="shared" si="1" ref="C12:D14">+C7/$C7*100</f>
        <v>100</v>
      </c>
      <c r="D12" s="63">
        <f t="shared" si="1"/>
        <v>17.965755175057502</v>
      </c>
      <c r="E12" s="63"/>
      <c r="F12" s="63">
        <f t="shared" si="0"/>
        <v>81.15220483641536</v>
      </c>
      <c r="G12" s="63">
        <f t="shared" si="0"/>
        <v>25.320056899004268</v>
      </c>
      <c r="H12" s="63">
        <f t="shared" si="0"/>
        <v>11.948790896159316</v>
      </c>
      <c r="I12" s="63">
        <f t="shared" si="0"/>
        <v>8.534850640113797</v>
      </c>
    </row>
    <row r="13" spans="2:9" s="57" customFormat="1" ht="12">
      <c r="B13" s="56" t="s">
        <v>4</v>
      </c>
      <c r="C13" s="63">
        <f t="shared" si="1"/>
        <v>100</v>
      </c>
      <c r="D13" s="63">
        <f t="shared" si="1"/>
        <v>29.807087439714824</v>
      </c>
      <c r="E13" s="63"/>
      <c r="F13" s="63">
        <f t="shared" si="0"/>
        <v>80.3904326415758</v>
      </c>
      <c r="G13" s="63">
        <f t="shared" si="0"/>
        <v>31.568765388673935</v>
      </c>
      <c r="H13" s="63">
        <f t="shared" si="0"/>
        <v>17.6574041505452</v>
      </c>
      <c r="I13" s="63">
        <f t="shared" si="0"/>
        <v>6.8061906436862465</v>
      </c>
    </row>
    <row r="14" spans="2:9" s="57" customFormat="1" ht="12">
      <c r="B14" s="64" t="s">
        <v>5</v>
      </c>
      <c r="C14" s="65">
        <f t="shared" si="1"/>
        <v>100</v>
      </c>
      <c r="D14" s="65">
        <f t="shared" si="1"/>
        <v>26.362352241469033</v>
      </c>
      <c r="E14" s="65"/>
      <c r="F14" s="65">
        <f t="shared" si="0"/>
        <v>80.5414551607445</v>
      </c>
      <c r="G14" s="65">
        <f t="shared" si="0"/>
        <v>30.329949238578678</v>
      </c>
      <c r="H14" s="65">
        <f t="shared" si="0"/>
        <v>16.52566271855612</v>
      </c>
      <c r="I14" s="65">
        <f t="shared" si="0"/>
        <v>7.148900169204738</v>
      </c>
    </row>
    <row r="15" spans="2:36" s="70" customFormat="1" ht="11.25">
      <c r="B15" s="66" t="s">
        <v>7</v>
      </c>
      <c r="C15" s="67"/>
      <c r="D15" s="67"/>
      <c r="E15" s="67"/>
      <c r="F15" s="67"/>
      <c r="G15" s="67"/>
      <c r="H15" s="67"/>
      <c r="I15" s="67"/>
      <c r="J15" s="68"/>
      <c r="K15" s="68"/>
      <c r="L15" s="68"/>
      <c r="M15" s="68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ht="10.5"/>
  </sheetData>
  <sheetProtection sheet="1"/>
  <mergeCells count="7">
    <mergeCell ref="C10:I10"/>
    <mergeCell ref="B2:I2"/>
    <mergeCell ref="B3:B4"/>
    <mergeCell ref="C3:C4"/>
    <mergeCell ref="D3:D4"/>
    <mergeCell ref="F3:I3"/>
    <mergeCell ref="C5:I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5"/>
  <sheetViews>
    <sheetView zoomScalePageLayoutView="0" workbookViewId="0" topLeftCell="A1">
      <selection activeCell="M3" sqref="M3"/>
    </sheetView>
  </sheetViews>
  <sheetFormatPr defaultColWidth="0" defaultRowHeight="10.5" customHeight="1" zeroHeight="1"/>
  <cols>
    <col min="1" max="1" width="2.421875" style="51" customWidth="1"/>
    <col min="2" max="2" width="24.140625" style="51" customWidth="1"/>
    <col min="3" max="3" width="10.8515625" style="51" customWidth="1"/>
    <col min="4" max="4" width="20.421875" style="51" customWidth="1"/>
    <col min="5" max="5" width="2.00390625" style="51" customWidth="1"/>
    <col min="6" max="6" width="10.7109375" style="51" customWidth="1"/>
    <col min="7" max="7" width="16.140625" style="51" customWidth="1"/>
    <col min="8" max="9" width="13.7109375" style="51" customWidth="1"/>
    <col min="10" max="10" width="14.00390625" style="51" customWidth="1"/>
    <col min="11" max="12" width="13.00390625" style="51" customWidth="1"/>
    <col min="13" max="13" width="5.28125" style="51" customWidth="1"/>
    <col min="14" max="39" width="0" style="51" hidden="1" customWidth="1"/>
    <col min="40" max="16384" width="9.140625" style="51" hidden="1" customWidth="1"/>
  </cols>
  <sheetData>
    <row r="1" ht="24" customHeight="1"/>
    <row r="2" spans="2:12" s="52" customFormat="1" ht="41.25" customHeight="1">
      <c r="B2" s="176" t="s">
        <v>128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12" s="52" customFormat="1" ht="15" customHeight="1">
      <c r="B3" s="177"/>
      <c r="C3" s="178" t="s">
        <v>118</v>
      </c>
      <c r="D3" s="178" t="s">
        <v>119</v>
      </c>
      <c r="E3" s="53"/>
      <c r="F3" s="180" t="s">
        <v>127</v>
      </c>
      <c r="G3" s="180"/>
      <c r="H3" s="180"/>
      <c r="I3" s="180"/>
      <c r="J3" s="180"/>
      <c r="K3" s="180"/>
      <c r="L3" s="180"/>
    </row>
    <row r="4" spans="2:12" s="55" customFormat="1" ht="90">
      <c r="B4" s="177"/>
      <c r="C4" s="179"/>
      <c r="D4" s="179"/>
      <c r="E4" s="53"/>
      <c r="F4" s="122" t="s">
        <v>120</v>
      </c>
      <c r="G4" s="122" t="s">
        <v>121</v>
      </c>
      <c r="H4" s="122" t="s">
        <v>122</v>
      </c>
      <c r="I4" s="114" t="s">
        <v>123</v>
      </c>
      <c r="J4" s="114" t="s">
        <v>124</v>
      </c>
      <c r="K4" s="114" t="s">
        <v>125</v>
      </c>
      <c r="L4" s="114" t="s">
        <v>126</v>
      </c>
    </row>
    <row r="5" spans="2:12" s="57" customFormat="1" ht="12">
      <c r="B5" s="56"/>
      <c r="C5" s="175" t="s">
        <v>1</v>
      </c>
      <c r="D5" s="175"/>
      <c r="E5" s="175"/>
      <c r="F5" s="175"/>
      <c r="G5" s="175"/>
      <c r="H5" s="175"/>
      <c r="I5" s="175"/>
      <c r="J5" s="175"/>
      <c r="K5" s="175"/>
      <c r="L5" s="175"/>
    </row>
    <row r="6" spans="2:12" s="57" customFormat="1" ht="12">
      <c r="B6" s="58" t="s">
        <v>2</v>
      </c>
      <c r="C6" s="59">
        <v>768</v>
      </c>
      <c r="D6" s="59">
        <v>195</v>
      </c>
      <c r="E6" s="59"/>
      <c r="F6" s="59">
        <v>51</v>
      </c>
      <c r="G6" s="59">
        <v>25</v>
      </c>
      <c r="H6" s="59">
        <v>29</v>
      </c>
      <c r="I6" s="59">
        <v>17</v>
      </c>
      <c r="J6" s="59">
        <v>45</v>
      </c>
      <c r="K6" s="59">
        <v>56</v>
      </c>
      <c r="L6" s="59">
        <v>2</v>
      </c>
    </row>
    <row r="7" spans="2:12" s="57" customFormat="1" ht="12">
      <c r="B7" s="56" t="s">
        <v>3</v>
      </c>
      <c r="C7" s="60">
        <v>8521</v>
      </c>
      <c r="D7" s="60">
        <v>2300</v>
      </c>
      <c r="E7" s="60"/>
      <c r="F7" s="60">
        <v>630</v>
      </c>
      <c r="G7" s="60">
        <v>320</v>
      </c>
      <c r="H7" s="60">
        <v>255</v>
      </c>
      <c r="I7" s="60">
        <v>198</v>
      </c>
      <c r="J7" s="60">
        <v>420</v>
      </c>
      <c r="K7" s="60">
        <v>543</v>
      </c>
      <c r="L7" s="60">
        <v>35</v>
      </c>
    </row>
    <row r="8" spans="2:12" s="57" customFormat="1" ht="12">
      <c r="B8" s="56" t="s">
        <v>4</v>
      </c>
      <c r="C8" s="60">
        <v>20254</v>
      </c>
      <c r="D8" s="60">
        <v>7222</v>
      </c>
      <c r="E8" s="60"/>
      <c r="F8" s="60">
        <v>1919</v>
      </c>
      <c r="G8" s="60">
        <v>912</v>
      </c>
      <c r="H8" s="60">
        <v>801</v>
      </c>
      <c r="I8" s="60">
        <v>523</v>
      </c>
      <c r="J8" s="60">
        <v>1290</v>
      </c>
      <c r="K8" s="60">
        <v>1424</v>
      </c>
      <c r="L8" s="60">
        <v>158</v>
      </c>
    </row>
    <row r="9" spans="2:12" s="57" customFormat="1" ht="12">
      <c r="B9" s="56" t="s">
        <v>5</v>
      </c>
      <c r="C9" s="60">
        <v>28775</v>
      </c>
      <c r="D9" s="60">
        <v>9522</v>
      </c>
      <c r="E9" s="60"/>
      <c r="F9" s="60">
        <v>2549</v>
      </c>
      <c r="G9" s="60">
        <v>1232</v>
      </c>
      <c r="H9" s="60">
        <v>1055</v>
      </c>
      <c r="I9" s="60">
        <v>720</v>
      </c>
      <c r="J9" s="60">
        <v>1710</v>
      </c>
      <c r="K9" s="60">
        <v>1968</v>
      </c>
      <c r="L9" s="60">
        <v>194</v>
      </c>
    </row>
    <row r="10" spans="2:12" s="57" customFormat="1" ht="12">
      <c r="B10" s="61"/>
      <c r="C10" s="175" t="s">
        <v>6</v>
      </c>
      <c r="D10" s="175"/>
      <c r="E10" s="175"/>
      <c r="F10" s="175"/>
      <c r="G10" s="175"/>
      <c r="H10" s="175"/>
      <c r="I10" s="175"/>
      <c r="J10" s="175"/>
      <c r="K10" s="175"/>
      <c r="L10" s="175"/>
    </row>
    <row r="11" spans="2:12" s="57" customFormat="1" ht="12">
      <c r="B11" s="58" t="s">
        <v>2</v>
      </c>
      <c r="C11" s="62">
        <f>+C6/$C6*100</f>
        <v>100</v>
      </c>
      <c r="D11" s="62">
        <f>+D6/$C6*100</f>
        <v>25.390625</v>
      </c>
      <c r="E11" s="62"/>
      <c r="F11" s="62">
        <f aca="true" t="shared" si="0" ref="F11:L11">F6/$D6*100</f>
        <v>26.153846153846157</v>
      </c>
      <c r="G11" s="62">
        <f t="shared" si="0"/>
        <v>12.82051282051282</v>
      </c>
      <c r="H11" s="62">
        <f>H6/$D6*100</f>
        <v>14.871794871794872</v>
      </c>
      <c r="I11" s="62">
        <f t="shared" si="0"/>
        <v>8.717948717948717</v>
      </c>
      <c r="J11" s="62">
        <f t="shared" si="0"/>
        <v>23.076923076923077</v>
      </c>
      <c r="K11" s="62">
        <f t="shared" si="0"/>
        <v>28.717948717948715</v>
      </c>
      <c r="L11" s="62">
        <f t="shared" si="0"/>
        <v>1.0256410256410255</v>
      </c>
    </row>
    <row r="12" spans="2:12" s="57" customFormat="1" ht="12">
      <c r="B12" s="56" t="s">
        <v>3</v>
      </c>
      <c r="C12" s="63">
        <f>+C7/$C7*100</f>
        <v>100</v>
      </c>
      <c r="D12" s="63">
        <f aca="true" t="shared" si="1" ref="C12:D14">+D7/$C7*100</f>
        <v>26.992137073113486</v>
      </c>
      <c r="E12" s="63"/>
      <c r="F12" s="63">
        <f aca="true" t="shared" si="2" ref="F12:L12">F7/$D7*100</f>
        <v>27.391304347826086</v>
      </c>
      <c r="G12" s="63">
        <f t="shared" si="2"/>
        <v>13.91304347826087</v>
      </c>
      <c r="H12" s="63">
        <f>H7/$D7*100</f>
        <v>11.08695652173913</v>
      </c>
      <c r="I12" s="63">
        <f t="shared" si="2"/>
        <v>8.608695652173912</v>
      </c>
      <c r="J12" s="63">
        <f t="shared" si="2"/>
        <v>18.26086956521739</v>
      </c>
      <c r="K12" s="63">
        <f t="shared" si="2"/>
        <v>23.608695652173914</v>
      </c>
      <c r="L12" s="63">
        <f t="shared" si="2"/>
        <v>1.5217391304347827</v>
      </c>
    </row>
    <row r="13" spans="2:12" s="57" customFormat="1" ht="12">
      <c r="B13" s="56" t="s">
        <v>4</v>
      </c>
      <c r="C13" s="63">
        <f t="shared" si="1"/>
        <v>100</v>
      </c>
      <c r="D13" s="63">
        <f t="shared" si="1"/>
        <v>35.657154142391626</v>
      </c>
      <c r="E13" s="63"/>
      <c r="F13" s="63">
        <f aca="true" t="shared" si="3" ref="F13:L13">F8/$D8*100</f>
        <v>26.57158681805594</v>
      </c>
      <c r="G13" s="63">
        <f t="shared" si="3"/>
        <v>12.628080864026586</v>
      </c>
      <c r="H13" s="63">
        <f>H8/$D8*100</f>
        <v>11.091110495707559</v>
      </c>
      <c r="I13" s="63">
        <f t="shared" si="3"/>
        <v>7.241761284962614</v>
      </c>
      <c r="J13" s="63">
        <f t="shared" si="3"/>
        <v>17.86208806424813</v>
      </c>
      <c r="K13" s="63">
        <f t="shared" si="3"/>
        <v>19.717529770146776</v>
      </c>
      <c r="L13" s="63">
        <f t="shared" si="3"/>
        <v>2.1877596233730268</v>
      </c>
    </row>
    <row r="14" spans="2:12" s="57" customFormat="1" ht="12">
      <c r="B14" s="64" t="s">
        <v>5</v>
      </c>
      <c r="C14" s="65">
        <f t="shared" si="1"/>
        <v>100</v>
      </c>
      <c r="D14" s="65">
        <f t="shared" si="1"/>
        <v>33.09122502172024</v>
      </c>
      <c r="E14" s="65"/>
      <c r="F14" s="65">
        <f aca="true" t="shared" si="4" ref="F14:L14">F9/$D9*100</f>
        <v>26.769586221382063</v>
      </c>
      <c r="G14" s="65">
        <f t="shared" si="4"/>
        <v>12.938458307078346</v>
      </c>
      <c r="H14" s="65">
        <f t="shared" si="4"/>
        <v>11.079605124973744</v>
      </c>
      <c r="I14" s="65">
        <f t="shared" si="4"/>
        <v>7.561436672967864</v>
      </c>
      <c r="J14" s="65">
        <f t="shared" si="4"/>
        <v>17.958412098298677</v>
      </c>
      <c r="K14" s="65">
        <f t="shared" si="4"/>
        <v>20.66792690611216</v>
      </c>
      <c r="L14" s="65">
        <f t="shared" si="4"/>
        <v>2.0373871035496744</v>
      </c>
    </row>
    <row r="15" spans="2:39" s="70" customFormat="1" ht="11.25">
      <c r="B15" s="66" t="s">
        <v>94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ht="10.5"/>
  </sheetData>
  <sheetProtection/>
  <mergeCells count="7">
    <mergeCell ref="C10:L10"/>
    <mergeCell ref="F3:L3"/>
    <mergeCell ref="B2:L2"/>
    <mergeCell ref="B3:B4"/>
    <mergeCell ref="C3:C4"/>
    <mergeCell ref="D3:D4"/>
    <mergeCell ref="C5:L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orientation="landscape" paperSize="9" scale="90" r:id="rId2"/>
  <ignoredErrors>
    <ignoredError sqref="C11:C14 D11:D14 F11:F14 G11:G14 I11:I14 J11:J14 H14 H11:H13 K11:K14 L11:L14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15"/>
  <sheetViews>
    <sheetView zoomScalePageLayoutView="0" workbookViewId="0" topLeftCell="A1">
      <selection activeCell="A1" sqref="A1"/>
    </sheetView>
  </sheetViews>
  <sheetFormatPr defaultColWidth="0" defaultRowHeight="10.5" customHeight="1" zeroHeight="1"/>
  <cols>
    <col min="1" max="1" width="2.421875" style="51" customWidth="1"/>
    <col min="2" max="2" width="24.140625" style="51" customWidth="1"/>
    <col min="3" max="3" width="12.28125" style="51" customWidth="1"/>
    <col min="4" max="4" width="17.140625" style="51" customWidth="1"/>
    <col min="5" max="5" width="2.00390625" style="51" customWidth="1"/>
    <col min="6" max="9" width="14.7109375" style="51" customWidth="1"/>
    <col min="10" max="10" width="2.140625" style="51" customWidth="1"/>
    <col min="11" max="36" width="0" style="51" hidden="1" customWidth="1"/>
    <col min="37" max="16384" width="9.140625" style="51" hidden="1" customWidth="1"/>
  </cols>
  <sheetData>
    <row r="1" ht="24" customHeight="1"/>
    <row r="2" spans="2:9" s="52" customFormat="1" ht="41.25" customHeight="1">
      <c r="B2" s="176" t="s">
        <v>129</v>
      </c>
      <c r="C2" s="176"/>
      <c r="D2" s="176"/>
      <c r="E2" s="176"/>
      <c r="F2" s="176"/>
      <c r="G2" s="176"/>
      <c r="H2" s="176"/>
      <c r="I2" s="176"/>
    </row>
    <row r="3" spans="2:9" s="52" customFormat="1" ht="12">
      <c r="B3" s="177"/>
      <c r="C3" s="178" t="s">
        <v>118</v>
      </c>
      <c r="D3" s="178" t="s">
        <v>130</v>
      </c>
      <c r="E3" s="53"/>
      <c r="F3" s="180" t="s">
        <v>135</v>
      </c>
      <c r="G3" s="180"/>
      <c r="H3" s="180"/>
      <c r="I3" s="180"/>
    </row>
    <row r="4" spans="2:9" s="55" customFormat="1" ht="65.25" customHeight="1">
      <c r="B4" s="177"/>
      <c r="C4" s="179"/>
      <c r="D4" s="179"/>
      <c r="E4" s="53"/>
      <c r="F4" s="114" t="s">
        <v>131</v>
      </c>
      <c r="G4" s="114" t="s">
        <v>132</v>
      </c>
      <c r="H4" s="114" t="s">
        <v>133</v>
      </c>
      <c r="I4" s="114" t="s">
        <v>134</v>
      </c>
    </row>
    <row r="5" spans="2:9" s="57" customFormat="1" ht="12">
      <c r="B5" s="56"/>
      <c r="C5" s="175" t="s">
        <v>1</v>
      </c>
      <c r="D5" s="175"/>
      <c r="E5" s="175"/>
      <c r="F5" s="175"/>
      <c r="G5" s="175"/>
      <c r="H5" s="175"/>
      <c r="I5" s="175"/>
    </row>
    <row r="6" spans="2:9" s="57" customFormat="1" ht="12">
      <c r="B6" s="58" t="s">
        <v>2</v>
      </c>
      <c r="C6" s="59">
        <v>768</v>
      </c>
      <c r="D6" s="59">
        <v>195</v>
      </c>
      <c r="E6" s="59"/>
      <c r="F6" s="59">
        <v>62</v>
      </c>
      <c r="G6" s="59">
        <v>63</v>
      </c>
      <c r="H6" s="59">
        <v>45</v>
      </c>
      <c r="I6" s="59">
        <v>16</v>
      </c>
    </row>
    <row r="7" spans="2:9" s="57" customFormat="1" ht="12">
      <c r="B7" s="56" t="s">
        <v>3</v>
      </c>
      <c r="C7" s="60">
        <v>8521</v>
      </c>
      <c r="D7" s="60">
        <v>2300</v>
      </c>
      <c r="E7" s="60"/>
      <c r="F7" s="60">
        <v>726</v>
      </c>
      <c r="G7" s="60">
        <v>873</v>
      </c>
      <c r="H7" s="60">
        <v>559</v>
      </c>
      <c r="I7" s="60">
        <v>171</v>
      </c>
    </row>
    <row r="8" spans="2:9" s="57" customFormat="1" ht="12">
      <c r="B8" s="56" t="s">
        <v>4</v>
      </c>
      <c r="C8" s="60">
        <v>20254</v>
      </c>
      <c r="D8" s="60">
        <v>7222</v>
      </c>
      <c r="E8" s="60"/>
      <c r="F8" s="60">
        <v>1906</v>
      </c>
      <c r="G8" s="60">
        <v>2573</v>
      </c>
      <c r="H8" s="60">
        <v>1414</v>
      </c>
      <c r="I8" s="60">
        <v>328</v>
      </c>
    </row>
    <row r="9" spans="2:9" s="57" customFormat="1" ht="12">
      <c r="B9" s="56" t="s">
        <v>5</v>
      </c>
      <c r="C9" s="60">
        <v>28775</v>
      </c>
      <c r="D9" s="60">
        <v>9522</v>
      </c>
      <c r="E9" s="60"/>
      <c r="F9" s="60">
        <v>2632</v>
      </c>
      <c r="G9" s="60">
        <v>3446</v>
      </c>
      <c r="H9" s="60">
        <v>1972</v>
      </c>
      <c r="I9" s="60">
        <v>499</v>
      </c>
    </row>
    <row r="10" spans="2:9" s="57" customFormat="1" ht="12">
      <c r="B10" s="61"/>
      <c r="C10" s="175" t="s">
        <v>6</v>
      </c>
      <c r="D10" s="175"/>
      <c r="E10" s="175"/>
      <c r="F10" s="175"/>
      <c r="G10" s="175"/>
      <c r="H10" s="175"/>
      <c r="I10" s="175"/>
    </row>
    <row r="11" spans="2:9" s="57" customFormat="1" ht="12">
      <c r="B11" s="58" t="s">
        <v>2</v>
      </c>
      <c r="C11" s="62">
        <f>+C6/$C6*100</f>
        <v>100</v>
      </c>
      <c r="D11" s="62">
        <f>+D6/$C6*100</f>
        <v>25.390625</v>
      </c>
      <c r="E11" s="62"/>
      <c r="F11" s="62">
        <f aca="true" t="shared" si="0" ref="F11:I14">+F6/$D6*100</f>
        <v>31.794871794871792</v>
      </c>
      <c r="G11" s="62">
        <f t="shared" si="0"/>
        <v>32.30769230769231</v>
      </c>
      <c r="H11" s="62">
        <f t="shared" si="0"/>
        <v>23.076923076923077</v>
      </c>
      <c r="I11" s="62">
        <f t="shared" si="0"/>
        <v>8.205128205128204</v>
      </c>
    </row>
    <row r="12" spans="2:9" s="57" customFormat="1" ht="12">
      <c r="B12" s="56" t="s">
        <v>3</v>
      </c>
      <c r="C12" s="63">
        <f aca="true" t="shared" si="1" ref="C12:D14">+C7/$C7*100</f>
        <v>100</v>
      </c>
      <c r="D12" s="63">
        <f t="shared" si="1"/>
        <v>26.992137073113486</v>
      </c>
      <c r="E12" s="63"/>
      <c r="F12" s="63">
        <f t="shared" si="0"/>
        <v>31.565217391304344</v>
      </c>
      <c r="G12" s="63">
        <f t="shared" si="0"/>
        <v>37.95652173913043</v>
      </c>
      <c r="H12" s="63">
        <f t="shared" si="0"/>
        <v>24.304347826086957</v>
      </c>
      <c r="I12" s="63">
        <f t="shared" si="0"/>
        <v>7.434782608695651</v>
      </c>
    </row>
    <row r="13" spans="2:9" s="57" customFormat="1" ht="12">
      <c r="B13" s="56" t="s">
        <v>4</v>
      </c>
      <c r="C13" s="63">
        <f t="shared" si="1"/>
        <v>100</v>
      </c>
      <c r="D13" s="63">
        <f t="shared" si="1"/>
        <v>35.657154142391626</v>
      </c>
      <c r="E13" s="63"/>
      <c r="F13" s="63">
        <f t="shared" si="0"/>
        <v>26.39158127942398</v>
      </c>
      <c r="G13" s="63">
        <f t="shared" si="0"/>
        <v>35.6272500692329</v>
      </c>
      <c r="H13" s="63">
        <f t="shared" si="0"/>
        <v>19.579063971199115</v>
      </c>
      <c r="I13" s="63">
        <f t="shared" si="0"/>
        <v>4.541678205483246</v>
      </c>
    </row>
    <row r="14" spans="2:9" s="57" customFormat="1" ht="12">
      <c r="B14" s="64" t="s">
        <v>5</v>
      </c>
      <c r="C14" s="65">
        <f t="shared" si="1"/>
        <v>100</v>
      </c>
      <c r="D14" s="65">
        <f t="shared" si="1"/>
        <v>33.09122502172024</v>
      </c>
      <c r="E14" s="65"/>
      <c r="F14" s="65">
        <f t="shared" si="0"/>
        <v>27.64125183784919</v>
      </c>
      <c r="G14" s="65">
        <f t="shared" si="0"/>
        <v>36.189876076454524</v>
      </c>
      <c r="H14" s="65">
        <f t="shared" si="0"/>
        <v>20.709934887628652</v>
      </c>
      <c r="I14" s="65">
        <f t="shared" si="0"/>
        <v>5.240495694181894</v>
      </c>
    </row>
    <row r="15" spans="2:36" s="70" customFormat="1" ht="11.25">
      <c r="B15" s="66" t="s">
        <v>94</v>
      </c>
      <c r="C15" s="67"/>
      <c r="D15" s="67"/>
      <c r="E15" s="67"/>
      <c r="F15" s="67"/>
      <c r="G15" s="67"/>
      <c r="H15" s="67"/>
      <c r="I15" s="67"/>
      <c r="J15" s="68"/>
      <c r="K15" s="68"/>
      <c r="L15" s="68"/>
      <c r="M15" s="68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ht="10.5"/>
  </sheetData>
  <sheetProtection/>
  <mergeCells count="7">
    <mergeCell ref="C10:I10"/>
    <mergeCell ref="B2:I2"/>
    <mergeCell ref="B3:B4"/>
    <mergeCell ref="C3:C4"/>
    <mergeCell ref="D3:D4"/>
    <mergeCell ref="F3:I3"/>
    <mergeCell ref="C5:I5"/>
  </mergeCells>
  <printOptions/>
  <pageMargins left="0.1968503937007874" right="0.1968503937007874" top="0.1968503937007874" bottom="0.1968503937007874" header="0.31496062992125984" footer="0.31496062992125984"/>
  <pageSetup fitToHeight="1" fitToWidth="1" orientation="landscape" paperSize="9" r:id="rId2"/>
  <ignoredErrors>
    <ignoredError sqref="C11:C14 D11:D14 F11:F14 G11:G14 H11:H14 I11:I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Vito</cp:lastModifiedBy>
  <cp:lastPrinted>2014-06-27T08:51:31Z</cp:lastPrinted>
  <dcterms:created xsi:type="dcterms:W3CDTF">2012-09-17T08:31:32Z</dcterms:created>
  <dcterms:modified xsi:type="dcterms:W3CDTF">2014-06-27T08:52:09Z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