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205" activeTab="0"/>
  </bookViews>
  <sheets>
    <sheet name="INDICE" sheetId="1" r:id="rId1"/>
    <sheet name="A.1" sheetId="2" r:id="rId2"/>
    <sheet name="A.2" sheetId="3" r:id="rId3"/>
    <sheet name="A.3" sheetId="4" r:id="rId4"/>
  </sheets>
  <definedNames>
    <definedName name="_xlnm.Print_Area" localSheetId="1">'A.1'!$A$2:$Q$31</definedName>
    <definedName name="_xlnm.Print_Area" localSheetId="2">'A.2'!$A$2:$L$35</definedName>
    <definedName name="_xlnm.Print_Area" localSheetId="3">'A.3'!$A$2:$N$32</definedName>
  </definedNames>
  <calcPr fullCalcOnLoad="1"/>
</workbook>
</file>

<file path=xl/sharedStrings.xml><?xml version="1.0" encoding="utf-8"?>
<sst xmlns="http://schemas.openxmlformats.org/spreadsheetml/2006/main" count="148" uniqueCount="59">
  <si>
    <t>Famiglie</t>
  </si>
  <si>
    <t>TV color</t>
  </si>
  <si>
    <t>Antenna parabolica</t>
  </si>
  <si>
    <t>Decoder digitale terrestre</t>
  </si>
  <si>
    <t>Lettore DVD</t>
  </si>
  <si>
    <t>Video-registratore</t>
  </si>
  <si>
    <t>Cellulare</t>
  </si>
  <si>
    <t>Cellulare
abilitato</t>
  </si>
  <si>
    <t>Consolle per videogiochi</t>
  </si>
  <si>
    <t>Personal computer</t>
  </si>
  <si>
    <t>Accesso a Internet</t>
  </si>
  <si>
    <t>Connessione a banda stretta</t>
  </si>
  <si>
    <t>Connessione a banda larga</t>
  </si>
  <si>
    <t>Video-camera</t>
  </si>
  <si>
    <t>Valori assoluti</t>
  </si>
  <si>
    <t xml:space="preserve">Calabria               </t>
  </si>
  <si>
    <t>Mezzogiorno</t>
  </si>
  <si>
    <t>Centro-Nord</t>
  </si>
  <si>
    <t xml:space="preserve">Italia                                </t>
  </si>
  <si>
    <t>Valori %</t>
  </si>
  <si>
    <t>Fonte: elaborazione su dati Istat (2011), Cittadini e nuove tecnologie</t>
  </si>
  <si>
    <t>Famiglie che possiedono
accesso a Internet*</t>
  </si>
  <si>
    <t xml:space="preserve">Tipo di connessione </t>
  </si>
  <si>
    <t>No</t>
  </si>
  <si>
    <t>Sì</t>
  </si>
  <si>
    <t xml:space="preserve">Linea telefonica
tradizionale
o ISDN </t>
  </si>
  <si>
    <t>DSL (es. ADSL,
SHDSL,
VDSL ecc.)</t>
  </si>
  <si>
    <t xml:space="preserve">Altro tipo di connessione a banda larga </t>
  </si>
  <si>
    <t>Connesione senza fili mobile a banda stretta (GPRS, 2G+ ecc.)</t>
  </si>
  <si>
    <t>Italia</t>
  </si>
  <si>
    <t>Valori % su tot. famiglie</t>
  </si>
  <si>
    <t>Valori % su tot. Famiglie che possiedono accesso a internet</t>
  </si>
  <si>
    <t>* La somma dei "SI" e dei "NO" raggiunge il totale delle famiglie se si includono i valori "NON INDICATO".</t>
  </si>
  <si>
    <t>Famiglie 
che non 
possiedono accesso 
a Internet</t>
  </si>
  <si>
    <t xml:space="preserve">Motivi per cui non possiedono accesso a Internet </t>
  </si>
  <si>
    <t>Accede a Internet da altro luogo</t>
  </si>
  <si>
    <t>Internet non è
utile, non è interessante</t>
  </si>
  <si>
    <t>Alto costo
degli strumenti necessari per connettersi</t>
  </si>
  <si>
    <t>Alto costo
del collegamento</t>
  </si>
  <si>
    <t>Mancanza di capacità</t>
  </si>
  <si>
    <t>Disabilità
fisica</t>
  </si>
  <si>
    <t>Motivi di privacy, sicurezza</t>
  </si>
  <si>
    <t>Connessione a banda larga non disponibile nella nostra zona</t>
  </si>
  <si>
    <t>Altro</t>
  </si>
  <si>
    <t xml:space="preserve"> </t>
  </si>
  <si>
    <t>INDICE</t>
  </si>
  <si>
    <t>A.1 - Calabria: famiglie per beni tecnologici posseduti e ripartizione geografica (valori assoluti in migliaia e %), (2011)</t>
  </si>
  <si>
    <t>A.2 - Calabria: famiglie che possiedono accesso a Internet per tipo di connesione con cui accedono e ripartizione geografica (valori assoluti in migliaia e %) (2011)</t>
  </si>
  <si>
    <t>A.3 - Calabria: famiglie che non possiedono accesso a Internet per motivo per cui non lo possiedono e ripartizione geografica (possibili più risposte - valori assoluti in migliaia e %) - Anno 2011</t>
  </si>
  <si>
    <r>
      <t>ICT e Cittadini -</t>
    </r>
    <r>
      <rPr>
        <b/>
        <sz val="14"/>
        <color indexed="9"/>
        <rFont val="Calibri"/>
        <family val="2"/>
      </rPr>
      <t xml:space="preserve"> Disponibilità di beni e servizi tecnologici</t>
    </r>
  </si>
  <si>
    <t>Realizzato da:</t>
  </si>
  <si>
    <t>A.1 - Calabria: famiglie per beni tecnologici posseduti e ripartizione geografica (valori assoluti in migliaia e %), (2012)</t>
  </si>
  <si>
    <t>Fonte: elaborazione su dati Istat (2012), Cittadini e nuove tecnologie</t>
  </si>
  <si>
    <t>A.2 - Calabria: famiglie che possiedono accesso a Internet per tipo di connesione con cui accedono e ripartizione geografica (valori assoluti in migliaia e %) (2012)</t>
  </si>
  <si>
    <t>A.3 - Calabria: famiglie che non possiedono accesso a Internet per motivo per cui non lo possiedono e ripartizione geografica (possibili più risposte - valori assoluti in migliaia e %) - Anno 2012</t>
  </si>
  <si>
    <t>A.1 - Calabria: famiglie per beni tecnologici posseduti e ripartizione geografica (valori assoluti in migliaia e %), (2011) (2012)</t>
  </si>
  <si>
    <t>A.2 - Calabria: famiglie che possiedono accesso a Internet per tipo di connesione con cui accedono e ripartizione geografica (valori assoluti in migliaia e %) (2011) (2012)</t>
  </si>
  <si>
    <t>A.3 - Calabria: famiglie che non possiedono accesso a Internet per motivo per cui non lo possiedono e ripartizione geografica (possibili più risposte - valori assoluti in migliaia e %) (2011) (2012)</t>
  </si>
  <si>
    <t>Fonte: elaborazione su dati Istat, Cittadini e nuove tecnologie - Anno 2011-2012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</si>
</sst>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0"/>
    </font>
    <font>
      <b/>
      <sz val="9"/>
      <name val="Helv"/>
      <family val="0"/>
    </font>
    <font>
      <i/>
      <sz val="8"/>
      <name val="Helvetica"/>
      <family val="0"/>
    </font>
    <font>
      <sz val="8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b/>
      <sz val="8"/>
      <name val="Helvetica"/>
      <family val="0"/>
    </font>
    <font>
      <b/>
      <i/>
      <sz val="8"/>
      <name val="Helvetica"/>
      <family val="0"/>
    </font>
    <font>
      <b/>
      <sz val="14"/>
      <color indexed="9"/>
      <name val="Calibri"/>
      <family val="2"/>
    </font>
    <font>
      <b/>
      <i/>
      <u val="single"/>
      <sz val="8"/>
      <name val="Helvetic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Wingdings 2"/>
      <family val="1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Wingdings 2"/>
      <family val="1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166" fontId="0" fillId="33" borderId="0" xfId="0" applyNumberFormat="1" applyFill="1" applyBorder="1" applyAlignment="1">
      <alignment/>
    </xf>
    <xf numFmtId="166" fontId="49" fillId="0" borderId="0" xfId="36" applyNumberFormat="1" applyFont="1" applyAlignment="1">
      <alignment horizontal="center" vertical="center" wrapText="1"/>
    </xf>
    <xf numFmtId="166" fontId="3" fillId="33" borderId="0" xfId="0" applyNumberFormat="1" applyFont="1" applyFill="1" applyBorder="1" applyAlignment="1">
      <alignment vertical="center" wrapText="1"/>
    </xf>
    <xf numFmtId="0" fontId="4" fillId="33" borderId="0" xfId="50" applyFont="1" applyFill="1" applyBorder="1" applyAlignment="1">
      <alignment horizontal="left" vertical="center"/>
      <protection/>
    </xf>
    <xf numFmtId="0" fontId="5" fillId="33" borderId="0" xfId="50" applyFont="1" applyFill="1" applyAlignment="1">
      <alignment horizontal="left" vertical="center"/>
      <protection/>
    </xf>
    <xf numFmtId="0" fontId="5" fillId="33" borderId="0" xfId="50" applyFont="1" applyFill="1" applyAlignment="1">
      <alignment horizontal="right" vertical="center"/>
      <protection/>
    </xf>
    <xf numFmtId="0" fontId="5" fillId="33" borderId="0" xfId="50" applyFont="1" applyFill="1" applyBorder="1" applyAlignment="1">
      <alignment vertical="center"/>
      <protection/>
    </xf>
    <xf numFmtId="0" fontId="5" fillId="33" borderId="0" xfId="50" applyFont="1" applyFill="1" applyAlignment="1">
      <alignment vertical="center"/>
      <protection/>
    </xf>
    <xf numFmtId="0" fontId="6" fillId="33" borderId="10" xfId="50" applyFont="1" applyFill="1" applyBorder="1" applyAlignment="1">
      <alignment vertical="center"/>
      <protection/>
    </xf>
    <xf numFmtId="0" fontId="7" fillId="33" borderId="10" xfId="50" applyFont="1" applyFill="1" applyBorder="1" applyAlignment="1">
      <alignment horizontal="right" vertical="center"/>
      <protection/>
    </xf>
    <xf numFmtId="0" fontId="7" fillId="33" borderId="0" xfId="50" applyFont="1" applyFill="1" applyBorder="1" applyAlignment="1">
      <alignment vertical="center"/>
      <protection/>
    </xf>
    <xf numFmtId="0" fontId="7" fillId="33" borderId="0" xfId="50" applyFont="1" applyFill="1" applyAlignment="1">
      <alignment vertical="center"/>
      <protection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50" applyFont="1" applyFill="1" applyBorder="1" applyAlignment="1">
      <alignment horizontal="center" vertical="center" wrapText="1"/>
      <protection/>
    </xf>
    <xf numFmtId="0" fontId="8" fillId="33" borderId="0" xfId="50" applyFont="1" applyFill="1" applyBorder="1" applyAlignment="1">
      <alignment vertical="center"/>
      <protection/>
    </xf>
    <xf numFmtId="0" fontId="8" fillId="33" borderId="0" xfId="50" applyFont="1" applyFill="1" applyAlignment="1">
      <alignment vertical="center"/>
      <protection/>
    </xf>
    <xf numFmtId="0" fontId="5" fillId="33" borderId="0" xfId="50" applyFont="1" applyFill="1" applyBorder="1" applyAlignment="1">
      <alignment horizontal="left" vertical="center"/>
      <protection/>
    </xf>
    <xf numFmtId="0" fontId="5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right" vertical="justify"/>
    </xf>
    <xf numFmtId="0" fontId="5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right" vertical="justify"/>
    </xf>
    <xf numFmtId="164" fontId="8" fillId="33" borderId="0" xfId="50" applyNumberFormat="1" applyFont="1" applyFill="1" applyBorder="1" applyAlignment="1">
      <alignment horizontal="right" vertical="center"/>
      <protection/>
    </xf>
    <xf numFmtId="164" fontId="5" fillId="33" borderId="0" xfId="50" applyNumberFormat="1" applyFont="1" applyFill="1" applyBorder="1" applyAlignment="1">
      <alignment horizontal="right" vertical="center"/>
      <protection/>
    </xf>
    <xf numFmtId="0" fontId="5" fillId="33" borderId="10" xfId="0" applyFont="1" applyFill="1" applyBorder="1" applyAlignment="1">
      <alignment vertical="center"/>
    </xf>
    <xf numFmtId="164" fontId="5" fillId="33" borderId="10" xfId="50" applyNumberFormat="1" applyFont="1" applyFill="1" applyBorder="1" applyAlignment="1">
      <alignment horizontal="right" vertical="center"/>
      <protection/>
    </xf>
    <xf numFmtId="0" fontId="5" fillId="33" borderId="0" xfId="50" applyFont="1" applyFill="1" applyBorder="1" applyAlignment="1">
      <alignment horizontal="right" vertical="center"/>
      <protection/>
    </xf>
    <xf numFmtId="164" fontId="8" fillId="33" borderId="0" xfId="0" applyNumberFormat="1" applyFont="1" applyFill="1" applyAlignment="1">
      <alignment horizontal="right" vertical="justify"/>
    </xf>
    <xf numFmtId="164" fontId="8" fillId="33" borderId="0" xfId="0" applyNumberFormat="1" applyFont="1" applyFill="1" applyBorder="1" applyAlignment="1">
      <alignment horizontal="right" vertical="justify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right" vertical="center"/>
    </xf>
    <xf numFmtId="164" fontId="8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>
      <alignment horizontal="right" vertical="center"/>
    </xf>
    <xf numFmtId="164" fontId="5" fillId="33" borderId="0" xfId="0" applyNumberFormat="1" applyFont="1" applyFill="1" applyBorder="1" applyAlignment="1">
      <alignment vertical="center"/>
    </xf>
    <xf numFmtId="164" fontId="5" fillId="33" borderId="10" xfId="0" applyNumberFormat="1" applyFont="1" applyFill="1" applyBorder="1" applyAlignment="1">
      <alignment horizontal="right" vertical="center"/>
    </xf>
    <xf numFmtId="164" fontId="5" fillId="33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horizontal="right" vertical="center"/>
    </xf>
    <xf numFmtId="164" fontId="9" fillId="33" borderId="0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horizontal="centerContinuous" vertical="center"/>
    </xf>
    <xf numFmtId="16" fontId="5" fillId="33" borderId="0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165" fontId="8" fillId="33" borderId="0" xfId="0" applyNumberFormat="1" applyFont="1" applyFill="1" applyBorder="1" applyAlignment="1">
      <alignment vertical="center"/>
    </xf>
    <xf numFmtId="165" fontId="5" fillId="33" borderId="0" xfId="0" applyNumberFormat="1" applyFont="1" applyFill="1" applyBorder="1" applyAlignment="1">
      <alignment vertical="center"/>
    </xf>
    <xf numFmtId="165" fontId="5" fillId="33" borderId="10" xfId="0" applyNumberFormat="1" applyFont="1" applyFill="1" applyBorder="1" applyAlignment="1">
      <alignment vertical="center"/>
    </xf>
    <xf numFmtId="0" fontId="4" fillId="33" borderId="0" xfId="50" applyFont="1" applyFill="1" applyBorder="1" applyAlignment="1">
      <alignment horizontal="left" vertical="center"/>
      <protection/>
    </xf>
    <xf numFmtId="0" fontId="11" fillId="33" borderId="0" xfId="50" applyFont="1" applyFill="1" applyAlignment="1">
      <alignment horizontal="left" vertical="center"/>
      <protection/>
    </xf>
    <xf numFmtId="166" fontId="0" fillId="33" borderId="0" xfId="49" applyNumberFormat="1" applyFill="1" applyBorder="1">
      <alignment/>
      <protection/>
    </xf>
    <xf numFmtId="0" fontId="4" fillId="33" borderId="0" xfId="50" applyFont="1" applyFill="1" applyBorder="1" applyAlignment="1">
      <alignment horizontal="left" vertical="center"/>
      <protection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50" applyFont="1" applyFill="1" applyBorder="1" applyAlignment="1">
      <alignment horizontal="left" vertical="center"/>
      <protection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50" applyFont="1" applyFill="1" applyBorder="1" applyAlignment="1">
      <alignment horizontal="left" vertical="center"/>
      <protection/>
    </xf>
    <xf numFmtId="166" fontId="50" fillId="22" borderId="0" xfId="39" applyNumberFormat="1" applyFont="1" applyBorder="1" applyAlignment="1">
      <alignment horizontal="center" vertical="center"/>
    </xf>
    <xf numFmtId="166" fontId="46" fillId="33" borderId="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1 2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rmale_TAVOLE_STATISTICA_IN_BREVE_DEFINITIVE_rev_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A.1!A1" /><Relationship Id="rId2" Type="http://schemas.openxmlformats.org/officeDocument/2006/relationships/hyperlink" Target="#A.2!A1" /><Relationship Id="rId3" Type="http://schemas.openxmlformats.org/officeDocument/2006/relationships/hyperlink" Target="#A.3!A1" /><Relationship Id="rId4" Type="http://schemas.openxmlformats.org/officeDocument/2006/relationships/image" Target="../media/image1.jpeg" /><Relationship Id="rId5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A.2!A1" /><Relationship Id="rId2" Type="http://schemas.openxmlformats.org/officeDocument/2006/relationships/image" Target="../media/image3.pn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A.3!A1" /><Relationship Id="rId2" Type="http://schemas.openxmlformats.org/officeDocument/2006/relationships/image" Target="../media/image3.png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hyperlink" Target="#A.1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A.2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11</xdr:row>
      <xdr:rowOff>209550</xdr:rowOff>
    </xdr:from>
    <xdr:to>
      <xdr:col>10</xdr:col>
      <xdr:colOff>514350</xdr:colOff>
      <xdr:row>11</xdr:row>
      <xdr:rowOff>390525</xdr:rowOff>
    </xdr:to>
    <xdr:sp>
      <xdr:nvSpPr>
        <xdr:cNvPr id="1" name="Freccia a destra 1">
          <a:hlinkClick r:id="rId1"/>
        </xdr:cNvPr>
        <xdr:cNvSpPr>
          <a:spLocks/>
        </xdr:cNvSpPr>
      </xdr:nvSpPr>
      <xdr:spPr>
        <a:xfrm>
          <a:off x="7010400" y="2390775"/>
          <a:ext cx="285750" cy="180975"/>
        </a:xfrm>
        <a:prstGeom prst="rightArrow">
          <a:avLst>
            <a:gd name="adj" fmla="val 1833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12</xdr:row>
      <xdr:rowOff>247650</xdr:rowOff>
    </xdr:from>
    <xdr:to>
      <xdr:col>10</xdr:col>
      <xdr:colOff>514350</xdr:colOff>
      <xdr:row>12</xdr:row>
      <xdr:rowOff>428625</xdr:rowOff>
    </xdr:to>
    <xdr:sp>
      <xdr:nvSpPr>
        <xdr:cNvPr id="2" name="Freccia a destra 2">
          <a:hlinkClick r:id="rId2"/>
        </xdr:cNvPr>
        <xdr:cNvSpPr>
          <a:spLocks/>
        </xdr:cNvSpPr>
      </xdr:nvSpPr>
      <xdr:spPr>
        <a:xfrm>
          <a:off x="7010400" y="3000375"/>
          <a:ext cx="285750" cy="180975"/>
        </a:xfrm>
        <a:prstGeom prst="rightArrow">
          <a:avLst>
            <a:gd name="adj" fmla="val 1833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13</xdr:row>
      <xdr:rowOff>209550</xdr:rowOff>
    </xdr:from>
    <xdr:to>
      <xdr:col>10</xdr:col>
      <xdr:colOff>514350</xdr:colOff>
      <xdr:row>13</xdr:row>
      <xdr:rowOff>381000</xdr:rowOff>
    </xdr:to>
    <xdr:sp>
      <xdr:nvSpPr>
        <xdr:cNvPr id="3" name="Freccia a destra 3">
          <a:hlinkClick r:id="rId3"/>
        </xdr:cNvPr>
        <xdr:cNvSpPr>
          <a:spLocks/>
        </xdr:cNvSpPr>
      </xdr:nvSpPr>
      <xdr:spPr>
        <a:xfrm>
          <a:off x="7010400" y="3619500"/>
          <a:ext cx="285750" cy="180975"/>
        </a:xfrm>
        <a:prstGeom prst="rightArrow">
          <a:avLst>
            <a:gd name="adj" fmla="val 1833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0</xdr:row>
      <xdr:rowOff>180975</xdr:rowOff>
    </xdr:from>
    <xdr:to>
      <xdr:col>8</xdr:col>
      <xdr:colOff>9525</xdr:colOff>
      <xdr:row>5</xdr:row>
      <xdr:rowOff>123825</xdr:rowOff>
    </xdr:to>
    <xdr:pic>
      <xdr:nvPicPr>
        <xdr:cNvPr id="4" name="Immagin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180975"/>
          <a:ext cx="2886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16</xdr:row>
      <xdr:rowOff>76200</xdr:rowOff>
    </xdr:from>
    <xdr:to>
      <xdr:col>10</xdr:col>
      <xdr:colOff>57150</xdr:colOff>
      <xdr:row>20</xdr:row>
      <xdr:rowOff>76200</xdr:rowOff>
    </xdr:to>
    <xdr:pic>
      <xdr:nvPicPr>
        <xdr:cNvPr id="5" name="Immagin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81450" y="4495800"/>
          <a:ext cx="2857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0</xdr:row>
      <xdr:rowOff>123825</xdr:rowOff>
    </xdr:from>
    <xdr:to>
      <xdr:col>15</xdr:col>
      <xdr:colOff>647700</xdr:colOff>
      <xdr:row>0</xdr:row>
      <xdr:rowOff>333375</xdr:rowOff>
    </xdr:to>
    <xdr:sp>
      <xdr:nvSpPr>
        <xdr:cNvPr id="1" name="Freccia a destra 2">
          <a:hlinkClick r:id="rId1"/>
        </xdr:cNvPr>
        <xdr:cNvSpPr>
          <a:spLocks/>
        </xdr:cNvSpPr>
      </xdr:nvSpPr>
      <xdr:spPr>
        <a:xfrm>
          <a:off x="9277350" y="123825"/>
          <a:ext cx="381000" cy="209550"/>
        </a:xfrm>
        <a:prstGeom prst="rightArrow">
          <a:avLst>
            <a:gd name="adj" fmla="val 22499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647700</xdr:colOff>
      <xdr:row>0</xdr:row>
      <xdr:rowOff>104775</xdr:rowOff>
    </xdr:from>
    <xdr:to>
      <xdr:col>15</xdr:col>
      <xdr:colOff>200025</xdr:colOff>
      <xdr:row>0</xdr:row>
      <xdr:rowOff>352425</xdr:rowOff>
    </xdr:to>
    <xdr:pic>
      <xdr:nvPicPr>
        <xdr:cNvPr id="2" name="Immagin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1047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0</xdr:row>
      <xdr:rowOff>123825</xdr:rowOff>
    </xdr:from>
    <xdr:to>
      <xdr:col>11</xdr:col>
      <xdr:colOff>0</xdr:colOff>
      <xdr:row>0</xdr:row>
      <xdr:rowOff>333375</xdr:rowOff>
    </xdr:to>
    <xdr:sp>
      <xdr:nvSpPr>
        <xdr:cNvPr id="1" name="Freccia a destra 1">
          <a:hlinkClick r:id="rId1"/>
        </xdr:cNvPr>
        <xdr:cNvSpPr>
          <a:spLocks/>
        </xdr:cNvSpPr>
      </xdr:nvSpPr>
      <xdr:spPr>
        <a:xfrm>
          <a:off x="6467475" y="123825"/>
          <a:ext cx="381000" cy="209550"/>
        </a:xfrm>
        <a:prstGeom prst="rightArrow">
          <a:avLst>
            <a:gd name="adj" fmla="val 22499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285750</xdr:colOff>
      <xdr:row>0</xdr:row>
      <xdr:rowOff>104775</xdr:rowOff>
    </xdr:from>
    <xdr:to>
      <xdr:col>10</xdr:col>
      <xdr:colOff>533400</xdr:colOff>
      <xdr:row>0</xdr:row>
      <xdr:rowOff>352425</xdr:rowOff>
    </xdr:to>
    <xdr:pic>
      <xdr:nvPicPr>
        <xdr:cNvPr id="2" name="Immagin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1047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809625</xdr:colOff>
      <xdr:row>0</xdr:row>
      <xdr:rowOff>123825</xdr:rowOff>
    </xdr:from>
    <xdr:to>
      <xdr:col>10</xdr:col>
      <xdr:colOff>209550</xdr:colOff>
      <xdr:row>0</xdr:row>
      <xdr:rowOff>333375</xdr:rowOff>
    </xdr:to>
    <xdr:sp>
      <xdr:nvSpPr>
        <xdr:cNvPr id="3" name="Freccia a sinistra 3">
          <a:hlinkClick r:id="rId5"/>
        </xdr:cNvPr>
        <xdr:cNvSpPr>
          <a:spLocks/>
        </xdr:cNvSpPr>
      </xdr:nvSpPr>
      <xdr:spPr>
        <a:xfrm>
          <a:off x="5695950" y="123825"/>
          <a:ext cx="381000" cy="209550"/>
        </a:xfrm>
        <a:prstGeom prst="leftArrow">
          <a:avLst>
            <a:gd name="adj" fmla="val -22541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1009650</xdr:colOff>
      <xdr:row>0</xdr:row>
      <xdr:rowOff>85725</xdr:rowOff>
    </xdr:from>
    <xdr:to>
      <xdr:col>12</xdr:col>
      <xdr:colOff>266700</xdr:colOff>
      <xdr:row>0</xdr:row>
      <xdr:rowOff>333375</xdr:rowOff>
    </xdr:to>
    <xdr:pic>
      <xdr:nvPicPr>
        <xdr:cNvPr id="1" name="Immagin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857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561975</xdr:colOff>
      <xdr:row>0</xdr:row>
      <xdr:rowOff>104775</xdr:rowOff>
    </xdr:from>
    <xdr:to>
      <xdr:col>11</xdr:col>
      <xdr:colOff>942975</xdr:colOff>
      <xdr:row>0</xdr:row>
      <xdr:rowOff>314325</xdr:rowOff>
    </xdr:to>
    <xdr:sp>
      <xdr:nvSpPr>
        <xdr:cNvPr id="2" name="Freccia a sinistra 3">
          <a:hlinkClick r:id="rId4"/>
        </xdr:cNvPr>
        <xdr:cNvSpPr>
          <a:spLocks/>
        </xdr:cNvSpPr>
      </xdr:nvSpPr>
      <xdr:spPr>
        <a:xfrm>
          <a:off x="7629525" y="104775"/>
          <a:ext cx="381000" cy="209550"/>
        </a:xfrm>
        <a:prstGeom prst="leftArrow">
          <a:avLst>
            <a:gd name="adj" fmla="val -22541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PageLayoutView="0" workbookViewId="0" topLeftCell="A1">
      <selection activeCell="D22" sqref="D22"/>
    </sheetView>
  </sheetViews>
  <sheetFormatPr defaultColWidth="0" defaultRowHeight="15" customHeight="1" zeroHeight="1"/>
  <cols>
    <col min="1" max="1" width="4.00390625" style="1" customWidth="1"/>
    <col min="2" max="11" width="10.8515625" style="1" customWidth="1"/>
    <col min="12" max="12" width="4.28125" style="1" customWidth="1"/>
    <col min="13" max="24" width="0" style="1" hidden="1" customWidth="1"/>
    <col min="25" max="16384" width="10.8515625" style="1" hidden="1" customWidth="1"/>
  </cols>
  <sheetData>
    <row r="1" s="61" customFormat="1" ht="15">
      <c r="A1" s="61" t="s">
        <v>44</v>
      </c>
    </row>
    <row r="2" s="61" customFormat="1" ht="15"/>
    <row r="3" s="61" customFormat="1" ht="15"/>
    <row r="4" s="61" customFormat="1" ht="15"/>
    <row r="5" s="61" customFormat="1" ht="15"/>
    <row r="6" s="61" customFormat="1" ht="15"/>
    <row r="7" ht="15">
      <c r="A7" s="1" t="s">
        <v>44</v>
      </c>
    </row>
    <row r="8" spans="2:11" ht="21.75" customHeight="1">
      <c r="B8" s="72" t="s">
        <v>49</v>
      </c>
      <c r="C8" s="72"/>
      <c r="D8" s="72"/>
      <c r="E8" s="72"/>
      <c r="F8" s="72"/>
      <c r="G8" s="72"/>
      <c r="H8" s="72"/>
      <c r="I8" s="72"/>
      <c r="J8" s="72"/>
      <c r="K8" s="72"/>
    </row>
    <row r="9" ht="15"/>
    <row r="10" spans="2:11" ht="15">
      <c r="B10" s="73" t="s">
        <v>45</v>
      </c>
      <c r="C10" s="73"/>
      <c r="D10" s="73"/>
      <c r="E10" s="73"/>
      <c r="F10" s="73"/>
      <c r="G10" s="73"/>
      <c r="H10" s="73"/>
      <c r="I10" s="73"/>
      <c r="J10" s="73"/>
      <c r="K10" s="73"/>
    </row>
    <row r="11" ht="15"/>
    <row r="12" spans="2:19" ht="45" customHeight="1">
      <c r="B12" s="74" t="s">
        <v>55</v>
      </c>
      <c r="C12" s="74"/>
      <c r="D12" s="74"/>
      <c r="E12" s="74"/>
      <c r="F12" s="74"/>
      <c r="G12" s="74"/>
      <c r="H12" s="74"/>
      <c r="I12" s="74"/>
      <c r="J12" s="74"/>
      <c r="K12" s="2"/>
      <c r="L12" s="3"/>
      <c r="M12" s="3"/>
      <c r="N12" s="3"/>
      <c r="O12" s="3"/>
      <c r="P12" s="3"/>
      <c r="Q12" s="3"/>
      <c r="R12" s="3"/>
      <c r="S12" s="3"/>
    </row>
    <row r="13" spans="2:13" ht="51.75" customHeight="1">
      <c r="B13" s="74" t="s">
        <v>56</v>
      </c>
      <c r="C13" s="74"/>
      <c r="D13" s="74"/>
      <c r="E13" s="74"/>
      <c r="F13" s="74"/>
      <c r="G13" s="74"/>
      <c r="H13" s="74"/>
      <c r="I13" s="74"/>
      <c r="J13" s="74"/>
      <c r="K13" s="2"/>
      <c r="L13" s="3"/>
      <c r="M13" s="3"/>
    </row>
    <row r="14" spans="2:13" ht="49.5" customHeight="1">
      <c r="B14" s="74" t="s">
        <v>57</v>
      </c>
      <c r="C14" s="74"/>
      <c r="D14" s="74"/>
      <c r="E14" s="74"/>
      <c r="F14" s="74"/>
      <c r="G14" s="74"/>
      <c r="H14" s="74"/>
      <c r="I14" s="74"/>
      <c r="J14" s="74"/>
      <c r="K14" s="2"/>
      <c r="L14" s="3"/>
      <c r="M14" s="3"/>
    </row>
    <row r="15" ht="15"/>
    <row r="16" spans="2:11" ht="15">
      <c r="B16" s="71" t="s">
        <v>58</v>
      </c>
      <c r="C16" s="71"/>
      <c r="D16" s="71"/>
      <c r="E16" s="71"/>
      <c r="F16" s="71"/>
      <c r="G16" s="71"/>
      <c r="H16" s="71"/>
      <c r="I16" s="71"/>
      <c r="J16" s="71"/>
      <c r="K16" s="71"/>
    </row>
    <row r="17" spans="2:11" ht="1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s="61" customFormat="1" ht="15"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3:11" s="61" customFormat="1" ht="15">
      <c r="C19" s="59"/>
      <c r="D19" s="59"/>
      <c r="E19" s="59"/>
      <c r="F19" s="18" t="s">
        <v>50</v>
      </c>
      <c r="G19" s="59"/>
      <c r="H19" s="59"/>
      <c r="I19" s="59"/>
      <c r="J19" s="59"/>
      <c r="K19" s="59"/>
    </row>
    <row r="20" s="61" customFormat="1" ht="15"/>
    <row r="21" spans="2:11" ht="1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5"/>
    <row r="24" ht="15"/>
    <row r="25" ht="15"/>
    <row r="26" ht="15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 sheet="1" selectLockedCells="1"/>
  <mergeCells count="6">
    <mergeCell ref="B16:K16"/>
    <mergeCell ref="B8:K8"/>
    <mergeCell ref="B10:K10"/>
    <mergeCell ref="B12:J12"/>
    <mergeCell ref="B13:J13"/>
    <mergeCell ref="B14:J14"/>
  </mergeCells>
  <printOptions/>
  <pageMargins left="0.75" right="0.75" top="1" bottom="1" header="0.5" footer="0.5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29"/>
  <sheetViews>
    <sheetView workbookViewId="0" topLeftCell="A1">
      <selection activeCell="A1" sqref="A1"/>
    </sheetView>
  </sheetViews>
  <sheetFormatPr defaultColWidth="0" defaultRowHeight="10.5" customHeight="1" zeroHeight="1"/>
  <cols>
    <col min="1" max="1" width="2.140625" style="8" customWidth="1"/>
    <col min="2" max="2" width="12.421875" style="5" customWidth="1"/>
    <col min="3" max="7" width="8.7109375" style="6" customWidth="1"/>
    <col min="8" max="8" width="10.7109375" style="6" customWidth="1"/>
    <col min="9" max="10" width="8.7109375" style="6" customWidth="1"/>
    <col min="11" max="11" width="10.00390625" style="6" customWidth="1"/>
    <col min="12" max="13" width="8.7109375" style="6" customWidth="1"/>
    <col min="14" max="14" width="11.00390625" style="6" customWidth="1"/>
    <col min="15" max="16" width="10.421875" style="6" customWidth="1"/>
    <col min="17" max="17" width="3.00390625" style="7" customWidth="1"/>
    <col min="18" max="18" width="12.421875" style="5" hidden="1" customWidth="1"/>
    <col min="19" max="23" width="8.7109375" style="6" hidden="1" customWidth="1"/>
    <col min="24" max="24" width="10.00390625" style="6" hidden="1" customWidth="1"/>
    <col min="25" max="26" width="8.7109375" style="6" hidden="1" customWidth="1"/>
    <col min="27" max="27" width="11.00390625" style="6" hidden="1" customWidth="1"/>
    <col min="28" max="29" width="10.421875" style="6" hidden="1" customWidth="1"/>
    <col min="30" max="33" width="8.00390625" style="7" hidden="1" customWidth="1"/>
    <col min="34" max="16384" width="0" style="8" hidden="1" customWidth="1"/>
  </cols>
  <sheetData>
    <row r="1" spans="2:18" ht="33" customHeight="1">
      <c r="B1" s="60"/>
      <c r="R1" s="60"/>
    </row>
    <row r="2" spans="2:33" s="12" customFormat="1" ht="16.5" customHeight="1">
      <c r="B2" s="9" t="s">
        <v>46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AD2" s="11"/>
      <c r="AE2" s="11"/>
      <c r="AF2" s="11"/>
      <c r="AG2" s="11"/>
    </row>
    <row r="3" spans="2:33" s="17" customFormat="1" ht="33.75">
      <c r="B3" s="13"/>
      <c r="C3" s="14" t="s">
        <v>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  <c r="P3" s="15" t="s">
        <v>13</v>
      </c>
      <c r="Q3" s="16"/>
      <c r="AD3" s="16"/>
      <c r="AE3" s="16"/>
      <c r="AF3" s="16"/>
      <c r="AG3" s="16"/>
    </row>
    <row r="4" spans="2:17" ht="11.25">
      <c r="B4" s="18"/>
      <c r="C4" s="75" t="s">
        <v>14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2:16" ht="11.25">
      <c r="B5" s="20" t="s">
        <v>15</v>
      </c>
      <c r="C5" s="21">
        <v>779</v>
      </c>
      <c r="D5" s="21">
        <v>760</v>
      </c>
      <c r="E5" s="21">
        <v>315</v>
      </c>
      <c r="F5" s="21">
        <v>308</v>
      </c>
      <c r="G5" s="21">
        <v>407</v>
      </c>
      <c r="H5" s="21">
        <v>338</v>
      </c>
      <c r="I5" s="21">
        <v>661</v>
      </c>
      <c r="J5" s="21">
        <v>176</v>
      </c>
      <c r="K5" s="21">
        <v>106</v>
      </c>
      <c r="L5" s="21">
        <v>404</v>
      </c>
      <c r="M5" s="21">
        <v>361</v>
      </c>
      <c r="N5" s="21">
        <v>44</v>
      </c>
      <c r="O5" s="21">
        <v>287</v>
      </c>
      <c r="P5" s="21">
        <v>209</v>
      </c>
    </row>
    <row r="6" spans="2:16" ht="11.25">
      <c r="B6" s="22" t="s">
        <v>16</v>
      </c>
      <c r="C6" s="23">
        <v>7902</v>
      </c>
      <c r="D6" s="23">
        <v>7618</v>
      </c>
      <c r="E6" s="23">
        <v>2625</v>
      </c>
      <c r="F6" s="23">
        <v>4384</v>
      </c>
      <c r="G6" s="23">
        <v>4613</v>
      </c>
      <c r="H6" s="23">
        <v>3389</v>
      </c>
      <c r="I6" s="23">
        <v>6994</v>
      </c>
      <c r="J6" s="23">
        <v>1971</v>
      </c>
      <c r="K6" s="23">
        <v>1441</v>
      </c>
      <c r="L6" s="23">
        <v>4218</v>
      </c>
      <c r="M6" s="23">
        <v>3850</v>
      </c>
      <c r="N6" s="23">
        <v>590</v>
      </c>
      <c r="O6" s="23">
        <v>3050</v>
      </c>
      <c r="P6" s="23">
        <v>2338</v>
      </c>
    </row>
    <row r="7" spans="2:16" ht="11.25">
      <c r="B7" s="22" t="s">
        <v>17</v>
      </c>
      <c r="C7" s="23">
        <f>+C8-C6</f>
        <v>16878</v>
      </c>
      <c r="D7" s="23">
        <f aca="true" t="shared" si="0" ref="D7:O7">+D8-D6</f>
        <v>16236</v>
      </c>
      <c r="E7" s="23">
        <f t="shared" si="0"/>
        <v>6402</v>
      </c>
      <c r="F7" s="23">
        <f t="shared" si="0"/>
        <v>12256</v>
      </c>
      <c r="G7" s="23">
        <f t="shared" si="0"/>
        <v>11053</v>
      </c>
      <c r="H7" s="23">
        <f t="shared" si="0"/>
        <v>8689</v>
      </c>
      <c r="I7" s="23">
        <f t="shared" si="0"/>
        <v>15711</v>
      </c>
      <c r="J7" s="23">
        <f t="shared" si="0"/>
        <v>6235</v>
      </c>
      <c r="K7" s="23">
        <f t="shared" si="0"/>
        <v>3779</v>
      </c>
      <c r="L7" s="23">
        <f t="shared" si="0"/>
        <v>10341</v>
      </c>
      <c r="M7" s="23">
        <f t="shared" si="0"/>
        <v>9665</v>
      </c>
      <c r="N7" s="23">
        <f t="shared" si="0"/>
        <v>1029</v>
      </c>
      <c r="O7" s="23">
        <f t="shared" si="0"/>
        <v>8286</v>
      </c>
      <c r="P7" s="23">
        <f>+P8-P6</f>
        <v>4681</v>
      </c>
    </row>
    <row r="8" spans="2:33" s="17" customFormat="1" ht="11.25">
      <c r="B8" s="22" t="s">
        <v>18</v>
      </c>
      <c r="C8" s="23">
        <v>24780</v>
      </c>
      <c r="D8" s="23">
        <v>23854</v>
      </c>
      <c r="E8" s="23">
        <v>9027</v>
      </c>
      <c r="F8" s="23">
        <v>16640</v>
      </c>
      <c r="G8" s="23">
        <v>15666</v>
      </c>
      <c r="H8" s="23">
        <v>12078</v>
      </c>
      <c r="I8" s="23">
        <v>22705</v>
      </c>
      <c r="J8" s="23">
        <v>8206</v>
      </c>
      <c r="K8" s="23">
        <v>5220</v>
      </c>
      <c r="L8" s="23">
        <v>14559</v>
      </c>
      <c r="M8" s="23">
        <v>13515</v>
      </c>
      <c r="N8" s="23">
        <v>1619</v>
      </c>
      <c r="O8" s="23">
        <v>11336</v>
      </c>
      <c r="P8" s="23">
        <v>7019</v>
      </c>
      <c r="Q8" s="16"/>
      <c r="AD8" s="16"/>
      <c r="AE8" s="16"/>
      <c r="AF8" s="16"/>
      <c r="AG8" s="16"/>
    </row>
    <row r="9" spans="3:17" ht="11.25">
      <c r="C9" s="77" t="s">
        <v>19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2:16" ht="11.25">
      <c r="B10" s="20" t="s">
        <v>15</v>
      </c>
      <c r="C10" s="24">
        <f>+C5/$C5*100</f>
        <v>100</v>
      </c>
      <c r="D10" s="24">
        <f>+D5/$C5*100</f>
        <v>97.5609756097561</v>
      </c>
      <c r="E10" s="24">
        <f aca="true" t="shared" si="1" ref="E10:O10">+E5/$C5*100</f>
        <v>40.436456996148905</v>
      </c>
      <c r="F10" s="24">
        <f t="shared" si="1"/>
        <v>39.53786906290115</v>
      </c>
      <c r="G10" s="24">
        <f t="shared" si="1"/>
        <v>52.24646983311938</v>
      </c>
      <c r="H10" s="24">
        <f t="shared" si="1"/>
        <v>43.38896020539153</v>
      </c>
      <c r="I10" s="24">
        <f t="shared" si="1"/>
        <v>84.85237483953787</v>
      </c>
      <c r="J10" s="24">
        <f t="shared" si="1"/>
        <v>22.593068035943517</v>
      </c>
      <c r="K10" s="24">
        <f t="shared" si="1"/>
        <v>13.607188703465983</v>
      </c>
      <c r="L10" s="24">
        <f t="shared" si="1"/>
        <v>51.861360718870344</v>
      </c>
      <c r="M10" s="24">
        <f t="shared" si="1"/>
        <v>46.34146341463415</v>
      </c>
      <c r="N10" s="24">
        <f t="shared" si="1"/>
        <v>5.648267008985879</v>
      </c>
      <c r="O10" s="24">
        <f t="shared" si="1"/>
        <v>36.84210526315789</v>
      </c>
      <c r="P10" s="24">
        <f>+P5/$C5*100</f>
        <v>26.82926829268293</v>
      </c>
    </row>
    <row r="11" spans="2:16" ht="11.25">
      <c r="B11" s="22" t="s">
        <v>16</v>
      </c>
      <c r="C11" s="25">
        <f aca="true" t="shared" si="2" ref="C11:O13">+C6/$C6*100</f>
        <v>100</v>
      </c>
      <c r="D11" s="25">
        <f t="shared" si="2"/>
        <v>96.40597317134902</v>
      </c>
      <c r="E11" s="25">
        <f t="shared" si="2"/>
        <v>33.21943811693242</v>
      </c>
      <c r="F11" s="25">
        <f t="shared" si="2"/>
        <v>55.47962541128828</v>
      </c>
      <c r="G11" s="25">
        <f t="shared" si="2"/>
        <v>58.37762591748924</v>
      </c>
      <c r="H11" s="25">
        <f t="shared" si="2"/>
        <v>42.887876486965325</v>
      </c>
      <c r="I11" s="25">
        <f t="shared" si="2"/>
        <v>88.50923816755252</v>
      </c>
      <c r="J11" s="25">
        <f t="shared" si="2"/>
        <v>24.943052391799544</v>
      </c>
      <c r="K11" s="25">
        <f t="shared" si="2"/>
        <v>18.23588964819033</v>
      </c>
      <c r="L11" s="25">
        <f t="shared" si="2"/>
        <v>53.37889141989369</v>
      </c>
      <c r="M11" s="25">
        <f t="shared" si="2"/>
        <v>48.721842571500886</v>
      </c>
      <c r="N11" s="25">
        <f t="shared" si="2"/>
        <v>7.4664641862819545</v>
      </c>
      <c r="O11" s="25">
        <f t="shared" si="2"/>
        <v>38.59782333586434</v>
      </c>
      <c r="P11" s="25">
        <f>+P6/$C6*100</f>
        <v>29.58744621614781</v>
      </c>
    </row>
    <row r="12" spans="2:16" ht="11.25">
      <c r="B12" s="22" t="s">
        <v>17</v>
      </c>
      <c r="C12" s="25">
        <f t="shared" si="2"/>
        <v>100</v>
      </c>
      <c r="D12" s="25">
        <f t="shared" si="2"/>
        <v>96.1962317810167</v>
      </c>
      <c r="E12" s="25">
        <f t="shared" si="2"/>
        <v>37.93103448275862</v>
      </c>
      <c r="F12" s="25">
        <f t="shared" si="2"/>
        <v>72.6152387723664</v>
      </c>
      <c r="G12" s="25">
        <f t="shared" si="2"/>
        <v>65.48761701623415</v>
      </c>
      <c r="H12" s="25">
        <f t="shared" si="2"/>
        <v>51.48121815380969</v>
      </c>
      <c r="I12" s="25">
        <f t="shared" si="2"/>
        <v>93.08567365801636</v>
      </c>
      <c r="J12" s="25">
        <f t="shared" si="2"/>
        <v>36.94158075601375</v>
      </c>
      <c r="K12" s="25">
        <f t="shared" si="2"/>
        <v>22.39009361298732</v>
      </c>
      <c r="L12" s="25">
        <f t="shared" si="2"/>
        <v>61.269107714184145</v>
      </c>
      <c r="M12" s="25">
        <f t="shared" si="2"/>
        <v>57.26389382628273</v>
      </c>
      <c r="N12" s="25">
        <f t="shared" si="2"/>
        <v>6.096693921080696</v>
      </c>
      <c r="O12" s="25">
        <f t="shared" si="2"/>
        <v>49.09349448986847</v>
      </c>
      <c r="P12" s="25">
        <f>+P7/$C7*100</f>
        <v>27.734328711932694</v>
      </c>
    </row>
    <row r="13" spans="2:16" ht="11.25">
      <c r="B13" s="26" t="s">
        <v>18</v>
      </c>
      <c r="C13" s="27">
        <f t="shared" si="2"/>
        <v>100</v>
      </c>
      <c r="D13" s="27">
        <f t="shared" si="2"/>
        <v>96.26311541565778</v>
      </c>
      <c r="E13" s="27">
        <f t="shared" si="2"/>
        <v>36.42857142857142</v>
      </c>
      <c r="F13" s="27">
        <f t="shared" si="2"/>
        <v>67.15092816787732</v>
      </c>
      <c r="G13" s="27">
        <f t="shared" si="2"/>
        <v>63.22033898305085</v>
      </c>
      <c r="H13" s="27">
        <f t="shared" si="2"/>
        <v>48.7409200968523</v>
      </c>
      <c r="I13" s="27">
        <f t="shared" si="2"/>
        <v>91.62631154156577</v>
      </c>
      <c r="J13" s="27">
        <f t="shared" si="2"/>
        <v>33.11541565778854</v>
      </c>
      <c r="K13" s="27">
        <f t="shared" si="2"/>
        <v>21.06537530266344</v>
      </c>
      <c r="L13" s="27">
        <f t="shared" si="2"/>
        <v>58.753026634382564</v>
      </c>
      <c r="M13" s="27">
        <f t="shared" si="2"/>
        <v>54.539951573849876</v>
      </c>
      <c r="N13" s="27">
        <f t="shared" si="2"/>
        <v>6.533494753833737</v>
      </c>
      <c r="O13" s="27">
        <f t="shared" si="2"/>
        <v>45.746569814366424</v>
      </c>
      <c r="P13" s="27">
        <f>+P8/$C8*100</f>
        <v>28.325262308313153</v>
      </c>
    </row>
    <row r="14" spans="2:16" ht="11.25">
      <c r="B14" s="4" t="s">
        <v>20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2:29" ht="10.5" customHeight="1">
      <c r="B15" s="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R15" s="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4:29" ht="10.5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2:13" ht="10.5" customHeight="1">
      <c r="B17" s="9" t="s">
        <v>51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 ht="47.25" customHeight="1">
      <c r="B18" s="13"/>
      <c r="C18" s="14" t="s">
        <v>0</v>
      </c>
      <c r="D18" s="15" t="s">
        <v>2</v>
      </c>
      <c r="E18" s="15" t="s">
        <v>4</v>
      </c>
      <c r="F18" s="15" t="s">
        <v>6</v>
      </c>
      <c r="G18" s="15" t="s">
        <v>7</v>
      </c>
      <c r="H18" s="15" t="s">
        <v>8</v>
      </c>
      <c r="I18" s="15" t="s">
        <v>9</v>
      </c>
      <c r="J18" s="15" t="s">
        <v>10</v>
      </c>
      <c r="K18" s="15" t="s">
        <v>11</v>
      </c>
      <c r="L18" s="15" t="s">
        <v>12</v>
      </c>
      <c r="M18" s="15" t="s">
        <v>13</v>
      </c>
    </row>
    <row r="19" spans="2:13" ht="10.5" customHeight="1">
      <c r="B19" s="18"/>
      <c r="C19" s="19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ht="10.5" customHeight="1">
      <c r="B20" s="20" t="s">
        <v>15</v>
      </c>
      <c r="C20" s="21">
        <v>781</v>
      </c>
      <c r="D20" s="21">
        <v>331</v>
      </c>
      <c r="E20" s="21">
        <v>392</v>
      </c>
      <c r="F20" s="21">
        <v>692</v>
      </c>
      <c r="G20" s="21">
        <v>187</v>
      </c>
      <c r="H20" s="21">
        <v>105</v>
      </c>
      <c r="I20" s="21">
        <v>410</v>
      </c>
      <c r="J20" s="21">
        <v>368</v>
      </c>
      <c r="K20" s="21">
        <v>19</v>
      </c>
      <c r="L20" s="21">
        <v>316</v>
      </c>
      <c r="M20" s="21">
        <v>195</v>
      </c>
    </row>
    <row r="21" spans="2:13" ht="10.5" customHeight="1">
      <c r="B21" s="22" t="s">
        <v>16</v>
      </c>
      <c r="C21" s="23">
        <v>7958</v>
      </c>
      <c r="D21" s="23">
        <v>2619</v>
      </c>
      <c r="E21" s="23">
        <v>4435</v>
      </c>
      <c r="F21" s="23">
        <v>7183</v>
      </c>
      <c r="G21" s="23">
        <v>2113</v>
      </c>
      <c r="H21" s="23">
        <v>1342</v>
      </c>
      <c r="I21" s="23">
        <v>4315</v>
      </c>
      <c r="J21" s="23">
        <v>3978</v>
      </c>
      <c r="K21" s="23">
        <v>384</v>
      </c>
      <c r="L21" s="23">
        <v>3384</v>
      </c>
      <c r="M21" s="23">
        <v>2094</v>
      </c>
    </row>
    <row r="22" spans="2:13" ht="10.5" customHeight="1">
      <c r="B22" s="22" t="s">
        <v>17</v>
      </c>
      <c r="C22" s="23">
        <v>17048</v>
      </c>
      <c r="D22" s="23">
        <v>5841</v>
      </c>
      <c r="E22" s="23">
        <v>10419</v>
      </c>
      <c r="F22" s="23">
        <v>15931</v>
      </c>
      <c r="G22" s="23">
        <v>6553</v>
      </c>
      <c r="H22" s="23">
        <v>3726</v>
      </c>
      <c r="I22" s="23">
        <v>10524</v>
      </c>
      <c r="J22" s="23">
        <v>9906</v>
      </c>
      <c r="K22" s="23">
        <v>758</v>
      </c>
      <c r="L22" s="23">
        <v>8771</v>
      </c>
      <c r="M22" s="23">
        <v>4207</v>
      </c>
    </row>
    <row r="23" spans="2:13" ht="10.5" customHeight="1">
      <c r="B23" s="22" t="s">
        <v>18</v>
      </c>
      <c r="C23" s="23">
        <v>25006</v>
      </c>
      <c r="D23" s="23">
        <v>8460</v>
      </c>
      <c r="E23" s="23">
        <v>14854</v>
      </c>
      <c r="F23" s="23">
        <v>23114</v>
      </c>
      <c r="G23" s="23">
        <v>8666</v>
      </c>
      <c r="H23" s="23">
        <v>5068</v>
      </c>
      <c r="I23" s="23">
        <v>14839</v>
      </c>
      <c r="J23" s="23">
        <v>13884</v>
      </c>
      <c r="K23" s="23">
        <v>1142</v>
      </c>
      <c r="L23" s="23">
        <v>12155</v>
      </c>
      <c r="M23" s="23">
        <v>6301</v>
      </c>
    </row>
    <row r="24" spans="3:13" ht="10.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2:13" ht="10.5" customHeight="1">
      <c r="B25" s="20" t="s">
        <v>15</v>
      </c>
      <c r="C25" s="24">
        <v>100</v>
      </c>
      <c r="D25" s="24">
        <v>42.381562099871964</v>
      </c>
      <c r="E25" s="24">
        <v>50.192061459667094</v>
      </c>
      <c r="F25" s="24">
        <v>88.60435339308579</v>
      </c>
      <c r="G25" s="24">
        <v>23.943661971830984</v>
      </c>
      <c r="H25" s="24">
        <v>13.444302176696542</v>
      </c>
      <c r="I25" s="24">
        <v>52.496798975672206</v>
      </c>
      <c r="J25" s="24">
        <v>47.1190781049936</v>
      </c>
      <c r="K25" s="24">
        <v>2.4327784891165174</v>
      </c>
      <c r="L25" s="24">
        <v>40.46094750320102</v>
      </c>
      <c r="M25" s="24">
        <v>24.96798975672215</v>
      </c>
    </row>
    <row r="26" spans="2:13" ht="10.5" customHeight="1">
      <c r="B26" s="22" t="s">
        <v>16</v>
      </c>
      <c r="C26" s="25">
        <v>100</v>
      </c>
      <c r="D26" s="25">
        <v>32.91027896456396</v>
      </c>
      <c r="E26" s="25">
        <v>55.730082935410906</v>
      </c>
      <c r="F26" s="25">
        <v>90.26137220407138</v>
      </c>
      <c r="G26" s="25">
        <v>26.551897461673786</v>
      </c>
      <c r="H26" s="25">
        <v>16.863533551143504</v>
      </c>
      <c r="I26" s="25">
        <v>54.22216637346067</v>
      </c>
      <c r="J26" s="25">
        <v>49.98743402865041</v>
      </c>
      <c r="K26" s="25">
        <v>4.825332998240764</v>
      </c>
      <c r="L26" s="25">
        <v>42.52324704699673</v>
      </c>
      <c r="M26" s="25">
        <v>26.313144006031663</v>
      </c>
    </row>
    <row r="27" spans="2:13" ht="10.5" customHeight="1">
      <c r="B27" s="22" t="s">
        <v>17</v>
      </c>
      <c r="C27" s="25">
        <v>100</v>
      </c>
      <c r="D27" s="25">
        <v>34.26208352885969</v>
      </c>
      <c r="E27" s="25">
        <v>61.11567339277335</v>
      </c>
      <c r="F27" s="25">
        <v>93.44791177850774</v>
      </c>
      <c r="G27" s="25">
        <v>38.43852651337401</v>
      </c>
      <c r="H27" s="25">
        <v>21.85593618019709</v>
      </c>
      <c r="I27" s="25">
        <v>61.73158141717503</v>
      </c>
      <c r="J27" s="25">
        <v>58.10652275926795</v>
      </c>
      <c r="K27" s="25">
        <v>4.446269357109339</v>
      </c>
      <c r="L27" s="25">
        <v>51.44885030502112</v>
      </c>
      <c r="M27" s="25">
        <v>24.677381511027686</v>
      </c>
    </row>
    <row r="28" spans="2:13" ht="10.5" customHeight="1">
      <c r="B28" s="26" t="s">
        <v>18</v>
      </c>
      <c r="C28" s="27">
        <v>100</v>
      </c>
      <c r="D28" s="27">
        <v>33.83188034871631</v>
      </c>
      <c r="E28" s="27">
        <v>59.40174358154044</v>
      </c>
      <c r="F28" s="27">
        <v>92.4338158841878</v>
      </c>
      <c r="G28" s="27">
        <v>34.65568263616732</v>
      </c>
      <c r="H28" s="27">
        <v>20.267135887387028</v>
      </c>
      <c r="I28" s="27">
        <v>59.34175797808526</v>
      </c>
      <c r="J28" s="27">
        <v>55.522674558106054</v>
      </c>
      <c r="K28" s="27">
        <v>4.566903943053667</v>
      </c>
      <c r="L28" s="27">
        <v>48.608333999840035</v>
      </c>
      <c r="M28" s="27">
        <v>25.197952491402063</v>
      </c>
    </row>
    <row r="29" spans="2:13" ht="10.5" customHeight="1">
      <c r="B29" s="62" t="s">
        <v>52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ht="10.5" customHeight="1"/>
    <row r="31" ht="10.5" customHeight="1"/>
  </sheetData>
  <sheetProtection sheet="1"/>
  <mergeCells count="2">
    <mergeCell ref="C4:Q4"/>
    <mergeCell ref="C9:Q9"/>
  </mergeCells>
  <printOptions/>
  <pageMargins left="0.25" right="0.25" top="0.75" bottom="0.75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115"/>
  <sheetViews>
    <sheetView workbookViewId="0" topLeftCell="A1">
      <selection activeCell="A1" sqref="A1"/>
    </sheetView>
  </sheetViews>
  <sheetFormatPr defaultColWidth="0" defaultRowHeight="0" customHeight="1" zeroHeight="1"/>
  <cols>
    <col min="1" max="1" width="3.00390625" style="31" customWidth="1"/>
    <col min="2" max="2" width="11.140625" style="31" customWidth="1"/>
    <col min="3" max="3" width="8.421875" style="31" customWidth="1"/>
    <col min="4" max="4" width="2.28125" style="22" customWidth="1"/>
    <col min="5" max="5" width="8.8515625" style="32" customWidth="1"/>
    <col min="6" max="6" width="9.28125" style="31" customWidth="1"/>
    <col min="7" max="7" width="3.00390625" style="22" customWidth="1"/>
    <col min="8" max="8" width="14.421875" style="31" customWidth="1"/>
    <col min="9" max="9" width="12.8515625" style="31" customWidth="1"/>
    <col min="10" max="11" width="14.7109375" style="31" customWidth="1"/>
    <col min="12" max="12" width="3.421875" style="22" customWidth="1"/>
    <col min="13" max="13" width="11.140625" style="31" hidden="1" customWidth="1"/>
    <col min="14" max="14" width="8.421875" style="31" hidden="1" customWidth="1"/>
    <col min="15" max="15" width="2.28125" style="31" hidden="1" customWidth="1"/>
    <col min="16" max="16" width="8.8515625" style="31" hidden="1" customWidth="1"/>
    <col min="17" max="17" width="9.28125" style="31" hidden="1" customWidth="1"/>
    <col min="18" max="18" width="3.00390625" style="31" hidden="1" customWidth="1"/>
    <col min="19" max="19" width="14.421875" style="31" hidden="1" customWidth="1"/>
    <col min="20" max="20" width="12.8515625" style="31" hidden="1" customWidth="1"/>
    <col min="21" max="22" width="14.7109375" style="31" hidden="1" customWidth="1"/>
    <col min="23" max="23" width="3.140625" style="31" hidden="1" customWidth="1"/>
    <col min="24" max="254" width="0" style="31" hidden="1" customWidth="1"/>
    <col min="255" max="255" width="3.421875" style="31" hidden="1" customWidth="1"/>
    <col min="256" max="16384" width="9.8515625" style="31" hidden="1" customWidth="1"/>
  </cols>
  <sheetData>
    <row r="1" ht="32.25" customHeight="1"/>
    <row r="2" spans="2:12" ht="30" customHeight="1">
      <c r="B2" s="78" t="s">
        <v>47</v>
      </c>
      <c r="C2" s="78"/>
      <c r="D2" s="78"/>
      <c r="E2" s="78"/>
      <c r="F2" s="78"/>
      <c r="G2" s="78"/>
      <c r="H2" s="78"/>
      <c r="I2" s="78"/>
      <c r="J2" s="78"/>
      <c r="K2" s="78"/>
      <c r="L2" s="33"/>
    </row>
    <row r="3" spans="2:12" s="35" customFormat="1" ht="38.25" customHeight="1">
      <c r="B3" s="79"/>
      <c r="C3" s="77" t="s">
        <v>0</v>
      </c>
      <c r="D3" s="34"/>
      <c r="E3" s="80" t="s">
        <v>21</v>
      </c>
      <c r="F3" s="80"/>
      <c r="G3" s="34"/>
      <c r="H3" s="81" t="s">
        <v>22</v>
      </c>
      <c r="I3" s="81"/>
      <c r="J3" s="81"/>
      <c r="K3" s="81"/>
      <c r="L3" s="20"/>
    </row>
    <row r="4" spans="2:12" s="35" customFormat="1" ht="45">
      <c r="B4" s="79"/>
      <c r="C4" s="80"/>
      <c r="D4" s="34"/>
      <c r="E4" s="36" t="s">
        <v>23</v>
      </c>
      <c r="F4" s="36" t="s">
        <v>24</v>
      </c>
      <c r="G4" s="34"/>
      <c r="H4" s="36" t="s">
        <v>25</v>
      </c>
      <c r="I4" s="36" t="s">
        <v>26</v>
      </c>
      <c r="J4" s="36" t="s">
        <v>27</v>
      </c>
      <c r="K4" s="36" t="s">
        <v>28</v>
      </c>
      <c r="L4" s="20"/>
    </row>
    <row r="5" spans="2:12" ht="11.25">
      <c r="B5" s="76" t="s">
        <v>14</v>
      </c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2:11" ht="11.25">
      <c r="B6" s="20" t="s">
        <v>15</v>
      </c>
      <c r="C6" s="21">
        <v>779</v>
      </c>
      <c r="D6" s="21"/>
      <c r="E6" s="21">
        <v>415</v>
      </c>
      <c r="F6" s="21">
        <v>361</v>
      </c>
      <c r="G6" s="21"/>
      <c r="H6" s="21">
        <v>44</v>
      </c>
      <c r="I6" s="21">
        <v>170</v>
      </c>
      <c r="J6" s="21">
        <v>133</v>
      </c>
      <c r="K6" s="21">
        <v>1</v>
      </c>
    </row>
    <row r="7" spans="2:11" ht="11.25">
      <c r="B7" s="22" t="s">
        <v>16</v>
      </c>
      <c r="C7" s="23">
        <v>7902</v>
      </c>
      <c r="D7" s="23"/>
      <c r="E7" s="23">
        <v>4036</v>
      </c>
      <c r="F7" s="23">
        <v>3850</v>
      </c>
      <c r="G7" s="23"/>
      <c r="H7" s="23">
        <v>590</v>
      </c>
      <c r="I7" s="23">
        <v>2001</v>
      </c>
      <c r="J7" s="23">
        <v>1295</v>
      </c>
      <c r="K7" s="23">
        <v>13</v>
      </c>
    </row>
    <row r="8" spans="2:11" ht="11.25">
      <c r="B8" s="22" t="s">
        <v>17</v>
      </c>
      <c r="C8" s="23">
        <v>16878</v>
      </c>
      <c r="D8" s="23"/>
      <c r="E8" s="23">
        <v>7189</v>
      </c>
      <c r="F8" s="23">
        <v>9665</v>
      </c>
      <c r="G8" s="23"/>
      <c r="H8" s="23">
        <v>1030</v>
      </c>
      <c r="I8" s="23">
        <v>5819</v>
      </c>
      <c r="J8" s="23">
        <v>3079</v>
      </c>
      <c r="K8" s="23">
        <v>39</v>
      </c>
    </row>
    <row r="9" spans="2:11" s="22" customFormat="1" ht="11.25">
      <c r="B9" s="22" t="s">
        <v>29</v>
      </c>
      <c r="C9" s="23">
        <v>24780</v>
      </c>
      <c r="D9" s="23"/>
      <c r="E9" s="23">
        <v>11225</v>
      </c>
      <c r="F9" s="23">
        <v>13515</v>
      </c>
      <c r="G9" s="23"/>
      <c r="H9" s="23">
        <v>1620</v>
      </c>
      <c r="I9" s="23">
        <v>7820</v>
      </c>
      <c r="J9" s="23">
        <v>4374</v>
      </c>
      <c r="K9" s="23">
        <v>52</v>
      </c>
    </row>
    <row r="10" spans="3:12" s="22" customFormat="1" ht="11.25">
      <c r="C10" s="76" t="s">
        <v>30</v>
      </c>
      <c r="D10" s="76"/>
      <c r="E10" s="76"/>
      <c r="F10" s="76"/>
      <c r="G10" s="37"/>
      <c r="H10" s="76" t="s">
        <v>31</v>
      </c>
      <c r="I10" s="76"/>
      <c r="J10" s="76"/>
      <c r="K10" s="76"/>
      <c r="L10" s="20"/>
    </row>
    <row r="11" spans="2:11" s="22" customFormat="1" ht="11.25">
      <c r="B11" s="20" t="s">
        <v>15</v>
      </c>
      <c r="C11" s="38">
        <f aca="true" t="shared" si="0" ref="C11:F14">+C6/$C6*100</f>
        <v>100</v>
      </c>
      <c r="D11" s="38"/>
      <c r="E11" s="38">
        <f t="shared" si="0"/>
        <v>53.27342747111682</v>
      </c>
      <c r="F11" s="38">
        <f t="shared" si="0"/>
        <v>46.34146341463415</v>
      </c>
      <c r="G11" s="38"/>
      <c r="H11" s="39">
        <f aca="true" t="shared" si="1" ref="H11:J14">+H6/$F6*100</f>
        <v>12.18836565096953</v>
      </c>
      <c r="I11" s="39">
        <f t="shared" si="1"/>
        <v>47.091412742382275</v>
      </c>
      <c r="J11" s="39">
        <f t="shared" si="1"/>
        <v>36.84210526315789</v>
      </c>
      <c r="K11" s="39">
        <f>+K6/$F6*100</f>
        <v>0.2770083102493075</v>
      </c>
    </row>
    <row r="12" spans="2:11" s="22" customFormat="1" ht="11.25">
      <c r="B12" s="22" t="s">
        <v>16</v>
      </c>
      <c r="C12" s="40">
        <f t="shared" si="0"/>
        <v>100</v>
      </c>
      <c r="D12" s="40"/>
      <c r="E12" s="40">
        <f t="shared" si="0"/>
        <v>51.075677043786385</v>
      </c>
      <c r="F12" s="40">
        <f t="shared" si="0"/>
        <v>48.721842571500886</v>
      </c>
      <c r="G12" s="40"/>
      <c r="H12" s="41">
        <f t="shared" si="1"/>
        <v>15.324675324675324</v>
      </c>
      <c r="I12" s="41">
        <f t="shared" si="1"/>
        <v>51.97402597402597</v>
      </c>
      <c r="J12" s="41">
        <f t="shared" si="1"/>
        <v>33.63636363636363</v>
      </c>
      <c r="K12" s="41">
        <f>+K7/$F7*100</f>
        <v>0.33766233766233766</v>
      </c>
    </row>
    <row r="13" spans="2:11" s="22" customFormat="1" ht="11.25">
      <c r="B13" s="22" t="s">
        <v>17</v>
      </c>
      <c r="C13" s="40">
        <f t="shared" si="0"/>
        <v>100</v>
      </c>
      <c r="D13" s="40"/>
      <c r="E13" s="40">
        <f t="shared" si="0"/>
        <v>42.59390923095153</v>
      </c>
      <c r="F13" s="40">
        <f t="shared" si="0"/>
        <v>57.26389382628273</v>
      </c>
      <c r="G13" s="40"/>
      <c r="H13" s="41">
        <f t="shared" si="1"/>
        <v>10.65700982928091</v>
      </c>
      <c r="I13" s="41">
        <f t="shared" si="1"/>
        <v>60.20693222969478</v>
      </c>
      <c r="J13" s="41">
        <f t="shared" si="1"/>
        <v>31.857216761510603</v>
      </c>
      <c r="K13" s="41">
        <f>+K8/$F8*100</f>
        <v>0.40351784790481116</v>
      </c>
    </row>
    <row r="14" spans="2:11" s="22" customFormat="1" ht="11.25">
      <c r="B14" s="26" t="s">
        <v>29</v>
      </c>
      <c r="C14" s="42">
        <f t="shared" si="0"/>
        <v>100</v>
      </c>
      <c r="D14" s="42"/>
      <c r="E14" s="42">
        <f t="shared" si="0"/>
        <v>45.29862792574657</v>
      </c>
      <c r="F14" s="42">
        <f t="shared" si="0"/>
        <v>54.539951573849876</v>
      </c>
      <c r="G14" s="42"/>
      <c r="H14" s="43">
        <f t="shared" si="1"/>
        <v>11.986681465038846</v>
      </c>
      <c r="I14" s="43">
        <f t="shared" si="1"/>
        <v>57.861635220125784</v>
      </c>
      <c r="J14" s="43">
        <f t="shared" si="1"/>
        <v>32.36403995560488</v>
      </c>
      <c r="K14" s="43">
        <f>+K9/$F9*100</f>
        <v>0.38475767665556787</v>
      </c>
    </row>
    <row r="15" spans="2:37" s="8" customFormat="1" ht="11.25">
      <c r="B15" s="4" t="s">
        <v>20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2:37" s="8" customFormat="1" ht="11.25">
      <c r="B16" s="44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="22" customFormat="1" ht="11.25">
      <c r="E17" s="45"/>
    </row>
    <row r="18" s="22" customFormat="1" ht="11.25" customHeight="1">
      <c r="E18" s="45"/>
    </row>
    <row r="19" s="22" customFormat="1" ht="11.25" customHeight="1">
      <c r="E19" s="45"/>
    </row>
    <row r="20" spans="2:12" s="22" customFormat="1" ht="27.75" customHeight="1">
      <c r="B20" s="78" t="s">
        <v>53</v>
      </c>
      <c r="C20" s="78"/>
      <c r="D20" s="78"/>
      <c r="E20" s="78"/>
      <c r="F20" s="78"/>
      <c r="G20" s="78"/>
      <c r="H20" s="78"/>
      <c r="I20" s="78"/>
      <c r="J20" s="78"/>
      <c r="K20" s="78"/>
      <c r="L20" s="33"/>
    </row>
    <row r="21" spans="2:12" s="22" customFormat="1" ht="33" customHeight="1">
      <c r="B21" s="82"/>
      <c r="C21" s="83" t="s">
        <v>0</v>
      </c>
      <c r="D21" s="68"/>
      <c r="E21" s="84" t="s">
        <v>21</v>
      </c>
      <c r="F21" s="84"/>
      <c r="G21" s="68"/>
      <c r="H21" s="81" t="s">
        <v>22</v>
      </c>
      <c r="I21" s="81"/>
      <c r="J21" s="81"/>
      <c r="K21" s="81"/>
      <c r="L21" s="20"/>
    </row>
    <row r="22" spans="2:12" s="22" customFormat="1" ht="51.75" customHeight="1">
      <c r="B22" s="79"/>
      <c r="C22" s="80"/>
      <c r="D22" s="68"/>
      <c r="E22" s="69" t="s">
        <v>23</v>
      </c>
      <c r="F22" s="69" t="s">
        <v>24</v>
      </c>
      <c r="G22" s="68"/>
      <c r="H22" s="69" t="s">
        <v>25</v>
      </c>
      <c r="I22" s="69" t="s">
        <v>26</v>
      </c>
      <c r="J22" s="69" t="s">
        <v>27</v>
      </c>
      <c r="K22" s="69" t="s">
        <v>28</v>
      </c>
      <c r="L22" s="20"/>
    </row>
    <row r="23" spans="2:12" s="22" customFormat="1" ht="11.25" customHeight="1">
      <c r="B23" s="76" t="s">
        <v>14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2:11" s="22" customFormat="1" ht="11.25" customHeight="1">
      <c r="B24" s="20" t="s">
        <v>15</v>
      </c>
      <c r="C24" s="21">
        <v>781</v>
      </c>
      <c r="D24" s="21"/>
      <c r="E24" s="21">
        <v>408</v>
      </c>
      <c r="F24" s="21">
        <v>368</v>
      </c>
      <c r="G24" s="21"/>
      <c r="H24" s="21">
        <v>19</v>
      </c>
      <c r="I24" s="21">
        <v>214</v>
      </c>
      <c r="J24" s="21">
        <v>117</v>
      </c>
      <c r="K24" s="21">
        <v>1</v>
      </c>
    </row>
    <row r="25" spans="2:11" s="22" customFormat="1" ht="11.25" customHeight="1">
      <c r="B25" s="22" t="s">
        <v>16</v>
      </c>
      <c r="C25" s="23">
        <v>7958</v>
      </c>
      <c r="D25" s="23"/>
      <c r="E25" s="23">
        <v>3954</v>
      </c>
      <c r="F25" s="23">
        <v>3978</v>
      </c>
      <c r="G25" s="23"/>
      <c r="H25" s="23">
        <v>384</v>
      </c>
      <c r="I25" s="23">
        <v>2280</v>
      </c>
      <c r="J25" s="23">
        <v>1324</v>
      </c>
      <c r="K25" s="23">
        <v>14</v>
      </c>
    </row>
    <row r="26" spans="2:11" s="22" customFormat="1" ht="11.25" customHeight="1">
      <c r="B26" s="22" t="s">
        <v>17</v>
      </c>
      <c r="C26" s="23">
        <v>17048</v>
      </c>
      <c r="D26" s="23"/>
      <c r="E26" s="23">
        <v>7118</v>
      </c>
      <c r="F26" s="23">
        <v>9906</v>
      </c>
      <c r="G26" s="23"/>
      <c r="H26" s="23">
        <v>758</v>
      </c>
      <c r="I26" s="23">
        <v>6158</v>
      </c>
      <c r="J26" s="23">
        <v>3185</v>
      </c>
      <c r="K26" s="23">
        <v>31</v>
      </c>
    </row>
    <row r="27" spans="2:11" s="22" customFormat="1" ht="11.25" customHeight="1">
      <c r="B27" s="22" t="s">
        <v>29</v>
      </c>
      <c r="C27" s="23">
        <v>25006</v>
      </c>
      <c r="D27" s="23"/>
      <c r="E27" s="23">
        <v>11072</v>
      </c>
      <c r="F27" s="23">
        <v>13884</v>
      </c>
      <c r="G27" s="23"/>
      <c r="H27" s="23">
        <v>1142</v>
      </c>
      <c r="I27" s="23">
        <v>8438</v>
      </c>
      <c r="J27" s="23">
        <v>4509</v>
      </c>
      <c r="K27" s="23">
        <v>45</v>
      </c>
    </row>
    <row r="28" spans="3:12" s="22" customFormat="1" ht="11.25" customHeight="1">
      <c r="C28" s="76" t="s">
        <v>30</v>
      </c>
      <c r="D28" s="76"/>
      <c r="E28" s="76"/>
      <c r="F28" s="76"/>
      <c r="G28" s="67"/>
      <c r="H28" s="76" t="s">
        <v>31</v>
      </c>
      <c r="I28" s="76"/>
      <c r="J28" s="76"/>
      <c r="K28" s="76"/>
      <c r="L28" s="20"/>
    </row>
    <row r="29" spans="2:11" s="22" customFormat="1" ht="11.25" customHeight="1">
      <c r="B29" s="20" t="s">
        <v>15</v>
      </c>
      <c r="C29" s="38">
        <f>+C24/$C6*100</f>
        <v>100.25673940949935</v>
      </c>
      <c r="D29" s="38"/>
      <c r="E29" s="38">
        <f aca="true" t="shared" si="2" ref="E29:F32">+E24/$C6*100</f>
        <v>52.374839537869065</v>
      </c>
      <c r="F29" s="38">
        <f t="shared" si="2"/>
        <v>47.2400513478819</v>
      </c>
      <c r="G29" s="38"/>
      <c r="H29" s="39">
        <f aca="true" t="shared" si="3" ref="H29:K32">+H24/$F6*100</f>
        <v>5.263157894736842</v>
      </c>
      <c r="I29" s="39">
        <f t="shared" si="3"/>
        <v>59.2797783933518</v>
      </c>
      <c r="J29" s="39">
        <f t="shared" si="3"/>
        <v>32.40997229916898</v>
      </c>
      <c r="K29" s="39">
        <f t="shared" si="3"/>
        <v>0.2770083102493075</v>
      </c>
    </row>
    <row r="30" spans="2:11" s="22" customFormat="1" ht="11.25" customHeight="1">
      <c r="B30" s="22" t="s">
        <v>16</v>
      </c>
      <c r="C30" s="40">
        <f>+C25/$C7*100</f>
        <v>100.70868134649456</v>
      </c>
      <c r="D30" s="40"/>
      <c r="E30" s="40">
        <f t="shared" si="2"/>
        <v>50.03796507213364</v>
      </c>
      <c r="F30" s="40">
        <f t="shared" si="2"/>
        <v>50.34168564920274</v>
      </c>
      <c r="G30" s="40"/>
      <c r="H30" s="41">
        <f t="shared" si="3"/>
        <v>9.974025974025974</v>
      </c>
      <c r="I30" s="41">
        <f t="shared" si="3"/>
        <v>59.22077922077922</v>
      </c>
      <c r="J30" s="41">
        <f t="shared" si="3"/>
        <v>34.38961038961039</v>
      </c>
      <c r="K30" s="41">
        <f t="shared" si="3"/>
        <v>0.36363636363636365</v>
      </c>
    </row>
    <row r="31" spans="2:11" s="22" customFormat="1" ht="11.25" customHeight="1">
      <c r="B31" s="22" t="s">
        <v>17</v>
      </c>
      <c r="C31" s="40">
        <f>+C26/$C8*100</f>
        <v>101.0072283445906</v>
      </c>
      <c r="D31" s="40"/>
      <c r="E31" s="40">
        <f t="shared" si="2"/>
        <v>42.173243275269584</v>
      </c>
      <c r="F31" s="40">
        <f t="shared" si="2"/>
        <v>58.69178812655528</v>
      </c>
      <c r="G31" s="40"/>
      <c r="H31" s="41">
        <f t="shared" si="3"/>
        <v>7.8427315054319715</v>
      </c>
      <c r="I31" s="41">
        <f t="shared" si="3"/>
        <v>63.714433523021206</v>
      </c>
      <c r="J31" s="41">
        <f t="shared" si="3"/>
        <v>32.95395757889291</v>
      </c>
      <c r="K31" s="41">
        <f t="shared" si="3"/>
        <v>0.3207449560269012</v>
      </c>
    </row>
    <row r="32" spans="2:11" s="22" customFormat="1" ht="11.25" customHeight="1">
      <c r="B32" s="26" t="s">
        <v>29</v>
      </c>
      <c r="C32" s="42">
        <f>+C27/$C9*100</f>
        <v>100.91202582728008</v>
      </c>
      <c r="D32" s="42"/>
      <c r="E32" s="42">
        <f t="shared" si="2"/>
        <v>44.68119451170299</v>
      </c>
      <c r="F32" s="42">
        <f t="shared" si="2"/>
        <v>56.02905569007264</v>
      </c>
      <c r="G32" s="42"/>
      <c r="H32" s="43">
        <f t="shared" si="3"/>
        <v>8.449870514243434</v>
      </c>
      <c r="I32" s="43">
        <f t="shared" si="3"/>
        <v>62.43433222345543</v>
      </c>
      <c r="J32" s="43">
        <f t="shared" si="3"/>
        <v>33.36293007769145</v>
      </c>
      <c r="K32" s="43">
        <f t="shared" si="3"/>
        <v>0.3329633740288568</v>
      </c>
    </row>
    <row r="33" spans="2:12" s="22" customFormat="1" ht="11.25" customHeight="1">
      <c r="B33" s="66" t="s">
        <v>52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2:12" s="22" customFormat="1" ht="11.25" customHeight="1">
      <c r="B34" s="44" t="s">
        <v>32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="22" customFormat="1" ht="11.25" customHeight="1">
      <c r="E35" s="45"/>
    </row>
    <row r="36" s="22" customFormat="1" ht="11.25" customHeight="1" hidden="1">
      <c r="E36" s="45"/>
    </row>
    <row r="37" s="22" customFormat="1" ht="11.25" customHeight="1" hidden="1">
      <c r="E37" s="45"/>
    </row>
    <row r="38" s="22" customFormat="1" ht="11.25" customHeight="1" hidden="1">
      <c r="E38" s="45"/>
    </row>
    <row r="39" s="22" customFormat="1" ht="11.25" customHeight="1" hidden="1">
      <c r="E39" s="45"/>
    </row>
    <row r="40" s="22" customFormat="1" ht="11.25" customHeight="1" hidden="1">
      <c r="E40" s="45"/>
    </row>
    <row r="41" s="22" customFormat="1" ht="11.25" customHeight="1" hidden="1">
      <c r="E41" s="45"/>
    </row>
    <row r="42" s="22" customFormat="1" ht="11.25" customHeight="1" hidden="1">
      <c r="E42" s="45"/>
    </row>
    <row r="43" s="22" customFormat="1" ht="11.25" customHeight="1" hidden="1">
      <c r="E43" s="45"/>
    </row>
    <row r="44" s="22" customFormat="1" ht="11.25" customHeight="1" hidden="1">
      <c r="E44" s="45"/>
    </row>
    <row r="45" spans="2:5" s="22" customFormat="1" ht="11.25" customHeight="1" hidden="1">
      <c r="B45" s="20"/>
      <c r="C45" s="20"/>
      <c r="D45" s="20"/>
      <c r="E45" s="46"/>
    </row>
    <row r="46" s="22" customFormat="1" ht="11.25" customHeight="1" hidden="1">
      <c r="E46" s="47"/>
    </row>
    <row r="47" s="22" customFormat="1" ht="11.25" customHeight="1" hidden="1">
      <c r="E47" s="48"/>
    </row>
    <row r="48" s="22" customFormat="1" ht="11.25" customHeight="1" hidden="1">
      <c r="E48" s="48"/>
    </row>
    <row r="49" spans="2:5" s="22" customFormat="1" ht="11.25" customHeight="1" hidden="1">
      <c r="B49" s="49"/>
      <c r="C49" s="49"/>
      <c r="D49" s="49"/>
      <c r="E49" s="45"/>
    </row>
    <row r="50" spans="2:5" s="22" customFormat="1" ht="11.25" customHeight="1" hidden="1">
      <c r="B50" s="49"/>
      <c r="C50" s="49"/>
      <c r="D50" s="49"/>
      <c r="E50" s="45"/>
    </row>
    <row r="51" spans="2:5" s="22" customFormat="1" ht="11.25" customHeight="1" hidden="1">
      <c r="B51" s="50"/>
      <c r="C51" s="50"/>
      <c r="D51" s="50"/>
      <c r="E51" s="45"/>
    </row>
    <row r="52" s="22" customFormat="1" ht="11.25" customHeight="1" hidden="1">
      <c r="E52" s="45"/>
    </row>
    <row r="53" s="22" customFormat="1" ht="11.25" customHeight="1" hidden="1">
      <c r="E53" s="45"/>
    </row>
    <row r="54" s="22" customFormat="1" ht="11.25" customHeight="1" hidden="1">
      <c r="E54" s="45"/>
    </row>
    <row r="55" s="22" customFormat="1" ht="11.25" customHeight="1" hidden="1">
      <c r="E55" s="45"/>
    </row>
    <row r="56" s="22" customFormat="1" ht="11.25" customHeight="1" hidden="1">
      <c r="E56" s="45"/>
    </row>
    <row r="57" s="22" customFormat="1" ht="11.25" customHeight="1" hidden="1">
      <c r="E57" s="45"/>
    </row>
    <row r="58" s="22" customFormat="1" ht="11.25" customHeight="1" hidden="1">
      <c r="E58" s="45"/>
    </row>
    <row r="59" s="22" customFormat="1" ht="11.25" customHeight="1" hidden="1">
      <c r="E59" s="45"/>
    </row>
    <row r="60" s="22" customFormat="1" ht="11.25" customHeight="1" hidden="1">
      <c r="E60" s="45"/>
    </row>
    <row r="61" s="22" customFormat="1" ht="11.25" customHeight="1" hidden="1">
      <c r="E61" s="45"/>
    </row>
    <row r="62" spans="2:5" s="22" customFormat="1" ht="11.25" customHeight="1" hidden="1">
      <c r="B62" s="20"/>
      <c r="C62" s="20"/>
      <c r="D62" s="20"/>
      <c r="E62" s="46"/>
    </row>
    <row r="63" spans="2:5" s="22" customFormat="1" ht="11.25" customHeight="1" hidden="1">
      <c r="B63" s="20"/>
      <c r="C63" s="20"/>
      <c r="D63" s="20"/>
      <c r="E63" s="46"/>
    </row>
    <row r="64" s="22" customFormat="1" ht="11.25" customHeight="1" hidden="1">
      <c r="E64" s="44"/>
    </row>
    <row r="65" s="22" customFormat="1" ht="11.25" customHeight="1" hidden="1">
      <c r="E65" s="44"/>
    </row>
    <row r="66" s="22" customFormat="1" ht="11.25" customHeight="1" hidden="1">
      <c r="E66" s="44"/>
    </row>
    <row r="67" s="22" customFormat="1" ht="11.25" customHeight="1" hidden="1">
      <c r="E67" s="44"/>
    </row>
    <row r="68" s="22" customFormat="1" ht="11.25" customHeight="1" hidden="1">
      <c r="E68" s="44"/>
    </row>
    <row r="69" s="22" customFormat="1" ht="11.25" customHeight="1" hidden="1">
      <c r="E69" s="44"/>
    </row>
    <row r="70" s="22" customFormat="1" ht="11.25" customHeight="1" hidden="1">
      <c r="E70" s="44"/>
    </row>
    <row r="71" s="22" customFormat="1" ht="11.25" customHeight="1" hidden="1">
      <c r="E71" s="44"/>
    </row>
    <row r="72" s="22" customFormat="1" ht="11.25" customHeight="1" hidden="1">
      <c r="E72" s="44"/>
    </row>
    <row r="73" s="22" customFormat="1" ht="11.25" customHeight="1" hidden="1">
      <c r="E73" s="44"/>
    </row>
    <row r="74" s="22" customFormat="1" ht="11.25" customHeight="1" hidden="1">
      <c r="E74" s="44"/>
    </row>
    <row r="75" s="22" customFormat="1" ht="11.25" customHeight="1" hidden="1">
      <c r="E75" s="44"/>
    </row>
    <row r="76" s="22" customFormat="1" ht="11.25" customHeight="1" hidden="1">
      <c r="E76" s="44"/>
    </row>
    <row r="77" s="22" customFormat="1" ht="11.25" customHeight="1" hidden="1">
      <c r="E77" s="44"/>
    </row>
    <row r="78" s="22" customFormat="1" ht="11.25" customHeight="1" hidden="1">
      <c r="E78" s="44"/>
    </row>
    <row r="79" s="22" customFormat="1" ht="11.25" customHeight="1" hidden="1">
      <c r="E79" s="44"/>
    </row>
    <row r="80" s="22" customFormat="1" ht="11.25" customHeight="1" hidden="1">
      <c r="E80" s="44"/>
    </row>
    <row r="81" s="22" customFormat="1" ht="11.25" customHeight="1" hidden="1">
      <c r="E81" s="44"/>
    </row>
    <row r="82" s="22" customFormat="1" ht="11.25" customHeight="1" hidden="1">
      <c r="E82" s="44"/>
    </row>
    <row r="83" s="22" customFormat="1" ht="11.25" customHeight="1" hidden="1">
      <c r="E83" s="44"/>
    </row>
    <row r="84" s="22" customFormat="1" ht="11.25" customHeight="1" hidden="1">
      <c r="E84" s="44"/>
    </row>
    <row r="85" s="22" customFormat="1" ht="11.25" customHeight="1" hidden="1">
      <c r="E85" s="44"/>
    </row>
    <row r="86" s="22" customFormat="1" ht="11.25" customHeight="1" hidden="1">
      <c r="E86" s="44"/>
    </row>
    <row r="87" s="22" customFormat="1" ht="11.25" customHeight="1" hidden="1">
      <c r="E87" s="44"/>
    </row>
    <row r="88" s="22" customFormat="1" ht="11.25" customHeight="1" hidden="1">
      <c r="E88" s="44"/>
    </row>
    <row r="89" s="22" customFormat="1" ht="11.25" customHeight="1" hidden="1">
      <c r="E89" s="44"/>
    </row>
    <row r="90" s="22" customFormat="1" ht="11.25" customHeight="1" hidden="1">
      <c r="E90" s="44"/>
    </row>
    <row r="91" s="22" customFormat="1" ht="11.25" customHeight="1" hidden="1">
      <c r="E91" s="44"/>
    </row>
    <row r="92" s="22" customFormat="1" ht="11.25" customHeight="1" hidden="1">
      <c r="E92" s="44"/>
    </row>
    <row r="93" s="22" customFormat="1" ht="11.25" customHeight="1" hidden="1">
      <c r="E93" s="44"/>
    </row>
    <row r="94" s="22" customFormat="1" ht="11.25" customHeight="1" hidden="1">
      <c r="E94" s="44"/>
    </row>
    <row r="95" s="22" customFormat="1" ht="11.25" customHeight="1" hidden="1">
      <c r="E95" s="44"/>
    </row>
    <row r="96" s="22" customFormat="1" ht="11.25" customHeight="1" hidden="1">
      <c r="E96" s="44"/>
    </row>
    <row r="97" s="22" customFormat="1" ht="11.25" customHeight="1" hidden="1">
      <c r="E97" s="44"/>
    </row>
    <row r="98" s="22" customFormat="1" ht="11.25" customHeight="1" hidden="1">
      <c r="E98" s="44"/>
    </row>
    <row r="99" s="22" customFormat="1" ht="11.25" customHeight="1" hidden="1">
      <c r="E99" s="44"/>
    </row>
    <row r="100" s="22" customFormat="1" ht="11.25" customHeight="1" hidden="1">
      <c r="E100" s="44"/>
    </row>
    <row r="101" s="22" customFormat="1" ht="11.25" customHeight="1" hidden="1">
      <c r="E101" s="44"/>
    </row>
    <row r="102" s="22" customFormat="1" ht="11.25" customHeight="1" hidden="1">
      <c r="E102" s="44"/>
    </row>
    <row r="103" s="22" customFormat="1" ht="11.25" customHeight="1" hidden="1">
      <c r="E103" s="44"/>
    </row>
    <row r="104" s="22" customFormat="1" ht="11.25" customHeight="1" hidden="1">
      <c r="E104" s="44"/>
    </row>
    <row r="105" s="22" customFormat="1" ht="11.25" customHeight="1" hidden="1">
      <c r="E105" s="44"/>
    </row>
    <row r="106" s="22" customFormat="1" ht="11.25" customHeight="1" hidden="1">
      <c r="E106" s="44"/>
    </row>
    <row r="107" s="22" customFormat="1" ht="11.25" customHeight="1" hidden="1">
      <c r="E107" s="44"/>
    </row>
    <row r="108" s="22" customFormat="1" ht="11.25" customHeight="1" hidden="1">
      <c r="E108" s="44"/>
    </row>
    <row r="109" s="22" customFormat="1" ht="11.25" customHeight="1" hidden="1">
      <c r="E109" s="44"/>
    </row>
    <row r="110" s="22" customFormat="1" ht="11.25" customHeight="1" hidden="1">
      <c r="E110" s="44"/>
    </row>
    <row r="111" s="22" customFormat="1" ht="11.25" customHeight="1" hidden="1">
      <c r="E111" s="44"/>
    </row>
    <row r="112" s="22" customFormat="1" ht="11.25" customHeight="1" hidden="1">
      <c r="E112" s="44"/>
    </row>
    <row r="113" s="22" customFormat="1" ht="11.25" customHeight="1" hidden="1">
      <c r="E113" s="44"/>
    </row>
    <row r="114" s="22" customFormat="1" ht="11.25" customHeight="1" hidden="1">
      <c r="E114" s="44"/>
    </row>
    <row r="115" s="22" customFormat="1" ht="11.25" customHeight="1" hidden="1">
      <c r="E115" s="44"/>
    </row>
  </sheetData>
  <sheetProtection sheet="1"/>
  <mergeCells count="16">
    <mergeCell ref="C28:F28"/>
    <mergeCell ref="H28:K28"/>
    <mergeCell ref="B20:K20"/>
    <mergeCell ref="B21:B22"/>
    <mergeCell ref="C21:C22"/>
    <mergeCell ref="E21:F21"/>
    <mergeCell ref="H21:K21"/>
    <mergeCell ref="B23:L23"/>
    <mergeCell ref="C10:F10"/>
    <mergeCell ref="H10:K10"/>
    <mergeCell ref="B2:K2"/>
    <mergeCell ref="B3:B4"/>
    <mergeCell ref="C3:C4"/>
    <mergeCell ref="E3:F3"/>
    <mergeCell ref="H3:K3"/>
    <mergeCell ref="B5:L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K59"/>
  <sheetViews>
    <sheetView workbookViewId="0" topLeftCell="A1">
      <selection activeCell="A1" sqref="A1"/>
    </sheetView>
  </sheetViews>
  <sheetFormatPr defaultColWidth="0" defaultRowHeight="31.5" customHeight="1" zeroHeight="1"/>
  <cols>
    <col min="1" max="1" width="2.00390625" style="31" customWidth="1"/>
    <col min="2" max="3" width="11.00390625" style="31" customWidth="1"/>
    <col min="4" max="4" width="3.00390625" style="31" customWidth="1"/>
    <col min="5" max="5" width="9.7109375" style="31" customWidth="1"/>
    <col min="6" max="6" width="13.421875" style="31" customWidth="1"/>
    <col min="7" max="7" width="13.00390625" style="31" customWidth="1"/>
    <col min="8" max="8" width="13.7109375" style="31" customWidth="1"/>
    <col min="9" max="11" width="9.7109375" style="31" customWidth="1"/>
    <col min="12" max="12" width="15.140625" style="31" customWidth="1"/>
    <col min="13" max="13" width="9.140625" style="31" customWidth="1"/>
    <col min="14" max="14" width="3.140625" style="31" customWidth="1"/>
    <col min="15" max="15" width="2.421875" style="31" hidden="1" customWidth="1"/>
    <col min="16" max="16384" width="0" style="31" hidden="1" customWidth="1"/>
  </cols>
  <sheetData>
    <row r="1" ht="31.5" customHeight="1"/>
    <row r="2" spans="2:14" s="51" customFormat="1" ht="31.5" customHeight="1">
      <c r="B2" s="78" t="s">
        <v>48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0"/>
    </row>
    <row r="3" spans="2:14" s="35" customFormat="1" ht="31.5" customHeight="1">
      <c r="B3" s="79"/>
      <c r="C3" s="83" t="s">
        <v>33</v>
      </c>
      <c r="D3" s="52"/>
      <c r="E3" s="81" t="s">
        <v>34</v>
      </c>
      <c r="F3" s="81"/>
      <c r="G3" s="81"/>
      <c r="H3" s="81"/>
      <c r="I3" s="81"/>
      <c r="J3" s="81"/>
      <c r="K3" s="81"/>
      <c r="L3" s="81"/>
      <c r="M3" s="81"/>
      <c r="N3" s="63"/>
    </row>
    <row r="4" spans="2:14" s="35" customFormat="1" ht="31.5" customHeight="1">
      <c r="B4" s="79"/>
      <c r="C4" s="80"/>
      <c r="D4" s="36"/>
      <c r="E4" s="36" t="s">
        <v>35</v>
      </c>
      <c r="F4" s="36" t="s">
        <v>36</v>
      </c>
      <c r="G4" s="36" t="s">
        <v>37</v>
      </c>
      <c r="H4" s="36" t="s">
        <v>38</v>
      </c>
      <c r="I4" s="36" t="s">
        <v>39</v>
      </c>
      <c r="J4" s="36" t="s">
        <v>40</v>
      </c>
      <c r="K4" s="36" t="s">
        <v>41</v>
      </c>
      <c r="L4" s="36" t="s">
        <v>42</v>
      </c>
      <c r="M4" s="53" t="s">
        <v>43</v>
      </c>
      <c r="N4" s="63"/>
    </row>
    <row r="5" spans="2:14" ht="11.25">
      <c r="B5" s="76" t="s">
        <v>14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63"/>
    </row>
    <row r="6" spans="2:14" ht="11.25">
      <c r="B6" s="20" t="s">
        <v>15</v>
      </c>
      <c r="C6" s="54">
        <v>415</v>
      </c>
      <c r="D6" s="54"/>
      <c r="E6" s="54">
        <v>50</v>
      </c>
      <c r="F6" s="54">
        <v>100</v>
      </c>
      <c r="G6" s="54">
        <v>46</v>
      </c>
      <c r="H6" s="54">
        <v>34</v>
      </c>
      <c r="I6" s="54">
        <v>163</v>
      </c>
      <c r="J6" s="54">
        <v>27</v>
      </c>
      <c r="K6" s="54">
        <v>5</v>
      </c>
      <c r="L6" s="54">
        <v>11</v>
      </c>
      <c r="M6" s="54">
        <v>48</v>
      </c>
      <c r="N6" s="54"/>
    </row>
    <row r="7" spans="2:14" s="22" customFormat="1" ht="11.25">
      <c r="B7" s="22" t="s">
        <v>16</v>
      </c>
      <c r="C7" s="55">
        <v>4036</v>
      </c>
      <c r="D7" s="55"/>
      <c r="E7" s="55">
        <v>432</v>
      </c>
      <c r="F7" s="55">
        <v>804</v>
      </c>
      <c r="G7" s="55">
        <v>495</v>
      </c>
      <c r="H7" s="55">
        <v>448</v>
      </c>
      <c r="I7" s="55">
        <v>1883</v>
      </c>
      <c r="J7" s="55">
        <v>160</v>
      </c>
      <c r="K7" s="55">
        <v>98</v>
      </c>
      <c r="L7" s="55">
        <v>70</v>
      </c>
      <c r="M7" s="55">
        <v>516</v>
      </c>
      <c r="N7" s="55"/>
    </row>
    <row r="8" spans="2:14" s="22" customFormat="1" ht="11.25">
      <c r="B8" s="22" t="s">
        <v>17</v>
      </c>
      <c r="C8" s="55">
        <v>7189</v>
      </c>
      <c r="D8" s="55"/>
      <c r="E8" s="55">
        <v>996</v>
      </c>
      <c r="F8" s="55">
        <v>2188</v>
      </c>
      <c r="G8" s="55">
        <v>457</v>
      </c>
      <c r="H8" s="55">
        <v>580</v>
      </c>
      <c r="I8" s="55">
        <v>2798</v>
      </c>
      <c r="J8" s="55">
        <v>187</v>
      </c>
      <c r="K8" s="55">
        <v>134</v>
      </c>
      <c r="L8" s="55">
        <v>202</v>
      </c>
      <c r="M8" s="55">
        <v>924</v>
      </c>
      <c r="N8" s="55"/>
    </row>
    <row r="9" spans="2:14" s="22" customFormat="1" ht="11.25">
      <c r="B9" s="22" t="s">
        <v>29</v>
      </c>
      <c r="C9" s="55">
        <v>11225</v>
      </c>
      <c r="D9" s="55"/>
      <c r="E9" s="55">
        <v>1428</v>
      </c>
      <c r="F9" s="55">
        <v>2992</v>
      </c>
      <c r="G9" s="55">
        <v>952</v>
      </c>
      <c r="H9" s="55">
        <v>1028</v>
      </c>
      <c r="I9" s="55">
        <v>4681</v>
      </c>
      <c r="J9" s="55">
        <v>347</v>
      </c>
      <c r="K9" s="55">
        <v>232</v>
      </c>
      <c r="L9" s="55">
        <v>272</v>
      </c>
      <c r="M9" s="55">
        <v>1440</v>
      </c>
      <c r="N9" s="55"/>
    </row>
    <row r="10" spans="2:14" s="22" customFormat="1" ht="11.25">
      <c r="B10" s="76" t="s">
        <v>19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63"/>
    </row>
    <row r="11" spans="2:14" s="22" customFormat="1" ht="11.25">
      <c r="B11" s="20" t="s">
        <v>15</v>
      </c>
      <c r="C11" s="56">
        <f>+C6/$C6*100</f>
        <v>100</v>
      </c>
      <c r="D11" s="56"/>
      <c r="E11" s="56">
        <f aca="true" t="shared" si="0" ref="E11:M11">+E6/$C6*100</f>
        <v>12.048192771084338</v>
      </c>
      <c r="F11" s="56">
        <f t="shared" si="0"/>
        <v>24.096385542168676</v>
      </c>
      <c r="G11" s="56">
        <f t="shared" si="0"/>
        <v>11.08433734939759</v>
      </c>
      <c r="H11" s="56">
        <f t="shared" si="0"/>
        <v>8.19277108433735</v>
      </c>
      <c r="I11" s="56">
        <f t="shared" si="0"/>
        <v>39.277108433734945</v>
      </c>
      <c r="J11" s="56">
        <f t="shared" si="0"/>
        <v>6.506024096385541</v>
      </c>
      <c r="K11" s="56">
        <f t="shared" si="0"/>
        <v>1.2048192771084338</v>
      </c>
      <c r="L11" s="56">
        <f t="shared" si="0"/>
        <v>2.6506024096385543</v>
      </c>
      <c r="M11" s="56">
        <f t="shared" si="0"/>
        <v>11.566265060240964</v>
      </c>
      <c r="N11" s="56"/>
    </row>
    <row r="12" spans="2:14" s="22" customFormat="1" ht="11.25">
      <c r="B12" s="22" t="s">
        <v>16</v>
      </c>
      <c r="C12" s="57">
        <f aca="true" t="shared" si="1" ref="C12:M14">+C7/$C7*100</f>
        <v>100</v>
      </c>
      <c r="D12" s="57"/>
      <c r="E12" s="57">
        <f t="shared" si="1"/>
        <v>10.703666997026758</v>
      </c>
      <c r="F12" s="57">
        <f t="shared" si="1"/>
        <v>19.920713577799802</v>
      </c>
      <c r="G12" s="57">
        <f t="shared" si="1"/>
        <v>12.264618434093162</v>
      </c>
      <c r="H12" s="57">
        <f t="shared" si="1"/>
        <v>11.10009910802775</v>
      </c>
      <c r="I12" s="57">
        <f t="shared" si="1"/>
        <v>46.655104063429135</v>
      </c>
      <c r="J12" s="57">
        <f t="shared" si="1"/>
        <v>3.9643211100099105</v>
      </c>
      <c r="K12" s="57">
        <f t="shared" si="1"/>
        <v>2.4281466798810705</v>
      </c>
      <c r="L12" s="57">
        <f t="shared" si="1"/>
        <v>1.734390485629336</v>
      </c>
      <c r="M12" s="57">
        <f t="shared" si="1"/>
        <v>12.784935579781962</v>
      </c>
      <c r="N12" s="57"/>
    </row>
    <row r="13" spans="2:14" s="35" customFormat="1" ht="11.25">
      <c r="B13" s="22" t="s">
        <v>17</v>
      </c>
      <c r="C13" s="57">
        <f t="shared" si="1"/>
        <v>100</v>
      </c>
      <c r="D13" s="57"/>
      <c r="E13" s="57">
        <f t="shared" si="1"/>
        <v>13.854499930449299</v>
      </c>
      <c r="F13" s="57">
        <f t="shared" si="1"/>
        <v>30.43538739741272</v>
      </c>
      <c r="G13" s="57">
        <f t="shared" si="1"/>
        <v>6.356934205035471</v>
      </c>
      <c r="H13" s="57">
        <f t="shared" si="1"/>
        <v>8.067881485603005</v>
      </c>
      <c r="I13" s="57">
        <f t="shared" si="1"/>
        <v>38.920573097788285</v>
      </c>
      <c r="J13" s="57">
        <f t="shared" si="1"/>
        <v>2.601196272082348</v>
      </c>
      <c r="K13" s="57">
        <f t="shared" si="1"/>
        <v>1.8639588259841424</v>
      </c>
      <c r="L13" s="57">
        <f t="shared" si="1"/>
        <v>2.8098483794686326</v>
      </c>
      <c r="M13" s="57">
        <f t="shared" si="1"/>
        <v>12.852969814995133</v>
      </c>
      <c r="N13" s="57"/>
    </row>
    <row r="14" spans="2:14" s="22" customFormat="1" ht="11.25">
      <c r="B14" s="26" t="s">
        <v>29</v>
      </c>
      <c r="C14" s="58">
        <f t="shared" si="1"/>
        <v>100</v>
      </c>
      <c r="D14" s="58"/>
      <c r="E14" s="58">
        <f t="shared" si="1"/>
        <v>12.721603563474387</v>
      </c>
      <c r="F14" s="58">
        <f t="shared" si="1"/>
        <v>26.654788418708243</v>
      </c>
      <c r="G14" s="58">
        <f t="shared" si="1"/>
        <v>8.481069042316259</v>
      </c>
      <c r="H14" s="58">
        <f t="shared" si="1"/>
        <v>9.158129175946549</v>
      </c>
      <c r="I14" s="58">
        <f t="shared" si="1"/>
        <v>41.70155902004454</v>
      </c>
      <c r="J14" s="58">
        <f t="shared" si="1"/>
        <v>3.091314031180401</v>
      </c>
      <c r="K14" s="58">
        <f t="shared" si="1"/>
        <v>2.066815144766147</v>
      </c>
      <c r="L14" s="58">
        <f t="shared" si="1"/>
        <v>2.423162583518931</v>
      </c>
      <c r="M14" s="58">
        <f t="shared" si="1"/>
        <v>12.828507795100222</v>
      </c>
      <c r="N14" s="57"/>
    </row>
    <row r="15" spans="2:37" s="8" customFormat="1" ht="11.25">
      <c r="B15" s="4" t="s">
        <v>20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="22" customFormat="1" ht="11.25"/>
    <row r="17" s="22" customFormat="1" ht="31.5" customHeight="1"/>
    <row r="18" spans="2:13" s="22" customFormat="1" ht="31.5" customHeight="1">
      <c r="B18" s="78" t="s">
        <v>54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2:13" s="22" customFormat="1" ht="31.5" customHeight="1">
      <c r="B19" s="79"/>
      <c r="C19" s="83" t="s">
        <v>33</v>
      </c>
      <c r="D19" s="65"/>
      <c r="E19" s="81" t="s">
        <v>34</v>
      </c>
      <c r="F19" s="81"/>
      <c r="G19" s="81"/>
      <c r="H19" s="81"/>
      <c r="I19" s="81"/>
      <c r="J19" s="81"/>
      <c r="K19" s="81"/>
      <c r="L19" s="81"/>
      <c r="M19" s="81"/>
    </row>
    <row r="20" spans="2:13" s="22" customFormat="1" ht="31.5" customHeight="1">
      <c r="B20" s="79"/>
      <c r="C20" s="80"/>
      <c r="D20" s="64"/>
      <c r="E20" s="64" t="s">
        <v>35</v>
      </c>
      <c r="F20" s="64" t="s">
        <v>36</v>
      </c>
      <c r="G20" s="64" t="s">
        <v>37</v>
      </c>
      <c r="H20" s="64" t="s">
        <v>38</v>
      </c>
      <c r="I20" s="64" t="s">
        <v>39</v>
      </c>
      <c r="J20" s="64" t="s">
        <v>40</v>
      </c>
      <c r="K20" s="64" t="s">
        <v>41</v>
      </c>
      <c r="L20" s="64" t="s">
        <v>42</v>
      </c>
      <c r="M20" s="53" t="s">
        <v>43</v>
      </c>
    </row>
    <row r="21" spans="2:13" s="22" customFormat="1" ht="11.25">
      <c r="B21" s="76" t="s">
        <v>14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2:13" s="22" customFormat="1" ht="11.25">
      <c r="B22" s="20" t="s">
        <v>15</v>
      </c>
      <c r="C22" s="54">
        <v>408</v>
      </c>
      <c r="D22" s="54"/>
      <c r="E22" s="54">
        <v>44</v>
      </c>
      <c r="F22" s="54">
        <v>62</v>
      </c>
      <c r="G22" s="54">
        <v>58</v>
      </c>
      <c r="H22" s="54">
        <v>63</v>
      </c>
      <c r="I22" s="54">
        <v>194</v>
      </c>
      <c r="J22" s="54">
        <v>34</v>
      </c>
      <c r="K22" s="54">
        <v>7</v>
      </c>
      <c r="L22" s="54">
        <v>8</v>
      </c>
      <c r="M22" s="54">
        <v>16</v>
      </c>
    </row>
    <row r="23" spans="2:13" s="22" customFormat="1" ht="11.25">
      <c r="B23" s="22" t="s">
        <v>16</v>
      </c>
      <c r="C23" s="55">
        <v>3954</v>
      </c>
      <c r="D23" s="55"/>
      <c r="E23" s="55">
        <v>396</v>
      </c>
      <c r="F23" s="55">
        <v>842</v>
      </c>
      <c r="G23" s="55">
        <v>484</v>
      </c>
      <c r="H23" s="55">
        <v>555</v>
      </c>
      <c r="I23" s="55">
        <v>1815</v>
      </c>
      <c r="J23" s="55">
        <v>216</v>
      </c>
      <c r="K23" s="55">
        <v>133</v>
      </c>
      <c r="L23" s="55">
        <v>81</v>
      </c>
      <c r="M23" s="55">
        <v>35</v>
      </c>
    </row>
    <row r="24" spans="2:13" s="22" customFormat="1" ht="11.25">
      <c r="B24" s="22" t="s">
        <v>17</v>
      </c>
      <c r="C24" s="55">
        <v>7118</v>
      </c>
      <c r="D24" s="55"/>
      <c r="E24" s="55">
        <v>1044</v>
      </c>
      <c r="F24" s="55">
        <v>2094</v>
      </c>
      <c r="G24" s="55">
        <v>533</v>
      </c>
      <c r="H24" s="55">
        <v>604</v>
      </c>
      <c r="I24" s="55">
        <v>2978</v>
      </c>
      <c r="J24" s="55">
        <v>188</v>
      </c>
      <c r="K24" s="55">
        <v>142</v>
      </c>
      <c r="L24" s="55">
        <v>116</v>
      </c>
      <c r="M24" s="55">
        <v>601</v>
      </c>
    </row>
    <row r="25" spans="2:13" s="22" customFormat="1" ht="11.25">
      <c r="B25" s="22" t="s">
        <v>29</v>
      </c>
      <c r="C25" s="55">
        <v>11072</v>
      </c>
      <c r="D25" s="55"/>
      <c r="E25" s="55">
        <v>1440</v>
      </c>
      <c r="F25" s="55">
        <v>2936</v>
      </c>
      <c r="G25" s="55">
        <v>1017</v>
      </c>
      <c r="H25" s="55">
        <v>1159</v>
      </c>
      <c r="I25" s="55">
        <v>4793</v>
      </c>
      <c r="J25" s="55">
        <v>404</v>
      </c>
      <c r="K25" s="55">
        <v>275</v>
      </c>
      <c r="L25" s="55">
        <v>197</v>
      </c>
      <c r="M25" s="55">
        <v>636</v>
      </c>
    </row>
    <row r="26" spans="2:13" s="22" customFormat="1" ht="11.25">
      <c r="B26" s="76" t="s">
        <v>19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2:13" s="22" customFormat="1" ht="11.25">
      <c r="B27" s="20" t="s">
        <v>15</v>
      </c>
      <c r="C27" s="56">
        <v>100</v>
      </c>
      <c r="D27" s="56"/>
      <c r="E27" s="56">
        <v>10.784313725490197</v>
      </c>
      <c r="F27" s="56">
        <v>15.196078431372548</v>
      </c>
      <c r="G27" s="56">
        <v>14.215686274509803</v>
      </c>
      <c r="H27" s="56">
        <v>15.441176470588236</v>
      </c>
      <c r="I27" s="56">
        <v>47.549019607843135</v>
      </c>
      <c r="J27" s="56">
        <v>8.333333333333332</v>
      </c>
      <c r="K27" s="56">
        <v>1.715686274509804</v>
      </c>
      <c r="L27" s="56">
        <v>1.9607843137254901</v>
      </c>
      <c r="M27" s="56">
        <v>3.9215686274509802</v>
      </c>
    </row>
    <row r="28" spans="2:13" s="22" customFormat="1" ht="11.25">
      <c r="B28" s="22" t="s">
        <v>16</v>
      </c>
      <c r="C28" s="57">
        <v>100</v>
      </c>
      <c r="D28" s="57"/>
      <c r="E28" s="57">
        <v>10.015174506828528</v>
      </c>
      <c r="F28" s="57">
        <v>21.29489124936773</v>
      </c>
      <c r="G28" s="57">
        <v>12.240768841679312</v>
      </c>
      <c r="H28" s="57">
        <v>14.036418816388469</v>
      </c>
      <c r="I28" s="57">
        <v>45.90288315629742</v>
      </c>
      <c r="J28" s="57">
        <v>5.462822458270106</v>
      </c>
      <c r="K28" s="57">
        <v>3.3636823469903896</v>
      </c>
      <c r="L28" s="57">
        <v>2.04855842185129</v>
      </c>
      <c r="M28" s="57">
        <v>0.8851795649974709</v>
      </c>
    </row>
    <row r="29" spans="2:13" s="22" customFormat="1" ht="11.25">
      <c r="B29" s="22" t="s">
        <v>17</v>
      </c>
      <c r="C29" s="57">
        <v>100</v>
      </c>
      <c r="D29" s="57"/>
      <c r="E29" s="57">
        <v>14.667041303737005</v>
      </c>
      <c r="F29" s="57">
        <v>29.418375948300085</v>
      </c>
      <c r="G29" s="57">
        <v>7.488058443382972</v>
      </c>
      <c r="H29" s="57">
        <v>8.485529643158191</v>
      </c>
      <c r="I29" s="57">
        <v>41.83759483000843</v>
      </c>
      <c r="J29" s="57">
        <v>2.641191345883675</v>
      </c>
      <c r="K29" s="57">
        <v>1.9949423995504356</v>
      </c>
      <c r="L29" s="57">
        <v>1.6296712559707782</v>
      </c>
      <c r="M29" s="57">
        <v>8.443382972745153</v>
      </c>
    </row>
    <row r="30" spans="2:13" s="22" customFormat="1" ht="11.25">
      <c r="B30" s="26" t="s">
        <v>29</v>
      </c>
      <c r="C30" s="58">
        <v>100</v>
      </c>
      <c r="D30" s="58"/>
      <c r="E30" s="58">
        <v>13.005780346820808</v>
      </c>
      <c r="F30" s="58">
        <v>26.517341040462426</v>
      </c>
      <c r="G30" s="58">
        <v>9.185332369942197</v>
      </c>
      <c r="H30" s="58">
        <v>10.467846820809248</v>
      </c>
      <c r="I30" s="58">
        <v>43.28937861271676</v>
      </c>
      <c r="J30" s="58">
        <v>3.648843930635838</v>
      </c>
      <c r="K30" s="58">
        <v>2.483742774566474</v>
      </c>
      <c r="L30" s="58">
        <v>1.7792630057803467</v>
      </c>
      <c r="M30" s="58">
        <v>5.744219653179191</v>
      </c>
    </row>
    <row r="31" spans="2:13" s="22" customFormat="1" ht="11.25">
      <c r="B31" s="62" t="s">
        <v>20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="22" customFormat="1" ht="11.25"/>
    <row r="33" s="22" customFormat="1" ht="31.5" customHeight="1" hidden="1"/>
    <row r="34" s="22" customFormat="1" ht="31.5" customHeight="1" hidden="1"/>
    <row r="35" s="22" customFormat="1" ht="31.5" customHeight="1" hidden="1"/>
    <row r="36" s="22" customFormat="1" ht="31.5" customHeight="1" hidden="1"/>
    <row r="37" s="22" customFormat="1" ht="31.5" customHeight="1" hidden="1"/>
    <row r="38" s="22" customFormat="1" ht="31.5" customHeight="1" hidden="1"/>
    <row r="39" s="22" customFormat="1" ht="31.5" customHeight="1" hidden="1"/>
    <row r="40" s="22" customFormat="1" ht="31.5" customHeight="1" hidden="1"/>
    <row r="41" spans="2:4" s="22" customFormat="1" ht="31.5" customHeight="1" hidden="1">
      <c r="B41" s="20"/>
      <c r="C41" s="20"/>
      <c r="D41" s="20"/>
    </row>
    <row r="42" s="22" customFormat="1" ht="31.5" customHeight="1" hidden="1"/>
    <row r="43" s="22" customFormat="1" ht="31.5" customHeight="1" hidden="1"/>
    <row r="44" s="22" customFormat="1" ht="31.5" customHeight="1" hidden="1"/>
    <row r="45" spans="2:4" s="22" customFormat="1" ht="31.5" customHeight="1" hidden="1">
      <c r="B45" s="49"/>
      <c r="C45" s="49"/>
      <c r="D45" s="49"/>
    </row>
    <row r="46" spans="2:4" s="22" customFormat="1" ht="31.5" customHeight="1" hidden="1">
      <c r="B46" s="49"/>
      <c r="C46" s="49"/>
      <c r="D46" s="49"/>
    </row>
    <row r="47" spans="2:4" s="22" customFormat="1" ht="31.5" customHeight="1" hidden="1">
      <c r="B47" s="50"/>
      <c r="C47" s="50"/>
      <c r="D47" s="50"/>
    </row>
    <row r="48" s="22" customFormat="1" ht="31.5" customHeight="1" hidden="1"/>
    <row r="49" s="22" customFormat="1" ht="31.5" customHeight="1" hidden="1"/>
    <row r="50" s="22" customFormat="1" ht="31.5" customHeight="1" hidden="1"/>
    <row r="51" s="22" customFormat="1" ht="31.5" customHeight="1" hidden="1"/>
    <row r="52" s="22" customFormat="1" ht="31.5" customHeight="1" hidden="1"/>
    <row r="53" s="22" customFormat="1" ht="31.5" customHeight="1" hidden="1"/>
    <row r="54" s="22" customFormat="1" ht="31.5" customHeight="1" hidden="1"/>
    <row r="55" s="22" customFormat="1" ht="31.5" customHeight="1" hidden="1"/>
    <row r="56" s="22" customFormat="1" ht="31.5" customHeight="1" hidden="1"/>
    <row r="57" s="22" customFormat="1" ht="31.5" customHeight="1" hidden="1"/>
    <row r="58" spans="2:4" s="22" customFormat="1" ht="31.5" customHeight="1" hidden="1">
      <c r="B58" s="20"/>
      <c r="C58" s="20"/>
      <c r="D58" s="20"/>
    </row>
    <row r="59" spans="2:4" s="22" customFormat="1" ht="31.5" customHeight="1" hidden="1">
      <c r="B59" s="20"/>
      <c r="C59" s="20"/>
      <c r="D59" s="20"/>
    </row>
    <row r="60" s="22" customFormat="1" ht="31.5" customHeight="1" hidden="1"/>
    <row r="61" s="22" customFormat="1" ht="31.5" customHeight="1" hidden="1"/>
    <row r="62" s="22" customFormat="1" ht="31.5" customHeight="1" hidden="1"/>
    <row r="63" s="22" customFormat="1" ht="31.5" customHeight="1" hidden="1"/>
    <row r="64" s="22" customFormat="1" ht="31.5" customHeight="1" hidden="1"/>
    <row r="65" s="22" customFormat="1" ht="31.5" customHeight="1" hidden="1"/>
    <row r="66" s="22" customFormat="1" ht="31.5" customHeight="1" hidden="1"/>
    <row r="67" s="22" customFormat="1" ht="31.5" customHeight="1" hidden="1"/>
    <row r="68" s="22" customFormat="1" ht="31.5" customHeight="1" hidden="1"/>
    <row r="69" s="22" customFormat="1" ht="31.5" customHeight="1" hidden="1"/>
    <row r="70" s="22" customFormat="1" ht="31.5" customHeight="1" hidden="1"/>
    <row r="71" s="22" customFormat="1" ht="31.5" customHeight="1" hidden="1"/>
    <row r="72" s="22" customFormat="1" ht="31.5" customHeight="1" hidden="1"/>
    <row r="73" s="22" customFormat="1" ht="31.5" customHeight="1" hidden="1"/>
    <row r="74" s="22" customFormat="1" ht="31.5" customHeight="1" hidden="1"/>
    <row r="75" s="22" customFormat="1" ht="31.5" customHeight="1" hidden="1"/>
    <row r="76" s="22" customFormat="1" ht="31.5" customHeight="1" hidden="1"/>
    <row r="77" s="22" customFormat="1" ht="31.5" customHeight="1" hidden="1"/>
    <row r="78" s="22" customFormat="1" ht="31.5" customHeight="1" hidden="1"/>
    <row r="79" s="22" customFormat="1" ht="31.5" customHeight="1" hidden="1"/>
    <row r="80" s="22" customFormat="1" ht="31.5" customHeight="1" hidden="1"/>
    <row r="81" s="22" customFormat="1" ht="31.5" customHeight="1" hidden="1"/>
    <row r="82" s="22" customFormat="1" ht="31.5" customHeight="1" hidden="1"/>
    <row r="83" s="22" customFormat="1" ht="31.5" customHeight="1" hidden="1"/>
    <row r="84" s="22" customFormat="1" ht="31.5" customHeight="1" hidden="1"/>
    <row r="85" s="22" customFormat="1" ht="31.5" customHeight="1" hidden="1"/>
    <row r="86" s="22" customFormat="1" ht="31.5" customHeight="1" hidden="1"/>
    <row r="87" s="22" customFormat="1" ht="31.5" customHeight="1" hidden="1"/>
    <row r="88" s="22" customFormat="1" ht="31.5" customHeight="1" hidden="1"/>
    <row r="89" s="22" customFormat="1" ht="31.5" customHeight="1" hidden="1"/>
    <row r="90" s="22" customFormat="1" ht="31.5" customHeight="1" hidden="1"/>
    <row r="91" s="22" customFormat="1" ht="31.5" customHeight="1" hidden="1"/>
    <row r="92" s="22" customFormat="1" ht="31.5" customHeight="1" hidden="1"/>
    <row r="93" s="22" customFormat="1" ht="31.5" customHeight="1" hidden="1"/>
    <row r="94" s="22" customFormat="1" ht="31.5" customHeight="1" hidden="1"/>
    <row r="95" s="22" customFormat="1" ht="31.5" customHeight="1" hidden="1"/>
    <row r="96" s="22" customFormat="1" ht="31.5" customHeight="1" hidden="1"/>
    <row r="97" s="22" customFormat="1" ht="31.5" customHeight="1" hidden="1"/>
    <row r="98" s="22" customFormat="1" ht="31.5" customHeight="1" hidden="1"/>
    <row r="99" s="22" customFormat="1" ht="31.5" customHeight="1" hidden="1"/>
    <row r="100" s="22" customFormat="1" ht="31.5" customHeight="1" hidden="1"/>
    <row r="101" s="22" customFormat="1" ht="31.5" customHeight="1" hidden="1"/>
    <row r="102" s="22" customFormat="1" ht="31.5" customHeight="1" hidden="1"/>
    <row r="103" s="22" customFormat="1" ht="31.5" customHeight="1" hidden="1"/>
    <row r="104" s="22" customFormat="1" ht="31.5" customHeight="1" hidden="1"/>
    <row r="105" s="22" customFormat="1" ht="31.5" customHeight="1" hidden="1"/>
    <row r="106" s="22" customFormat="1" ht="31.5" customHeight="1" hidden="1"/>
    <row r="107" s="22" customFormat="1" ht="31.5" customHeight="1" hidden="1"/>
    <row r="108" s="22" customFormat="1" ht="31.5" customHeight="1" hidden="1"/>
    <row r="109" s="22" customFormat="1" ht="31.5" customHeight="1" hidden="1"/>
    <row r="110" s="22" customFormat="1" ht="31.5" customHeight="1" hidden="1"/>
    <row r="111" s="22" customFormat="1" ht="31.5" customHeight="1" hidden="1"/>
  </sheetData>
  <sheetProtection sheet="1"/>
  <mergeCells count="12">
    <mergeCell ref="B18:M18"/>
    <mergeCell ref="B19:B20"/>
    <mergeCell ref="C19:C20"/>
    <mergeCell ref="E19:M19"/>
    <mergeCell ref="B21:M21"/>
    <mergeCell ref="B26:M26"/>
    <mergeCell ref="B2:M2"/>
    <mergeCell ref="B3:B4"/>
    <mergeCell ref="C3:C4"/>
    <mergeCell ref="E3:M3"/>
    <mergeCell ref="B5:M5"/>
    <mergeCell ref="B10:M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Contesti 01</cp:lastModifiedBy>
  <dcterms:created xsi:type="dcterms:W3CDTF">2012-09-17T08:12:07Z</dcterms:created>
  <dcterms:modified xsi:type="dcterms:W3CDTF">2013-05-30T08:23:41Z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